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linka-my.sharepoint.com/personal/ausbar_apva_lt/Documents/Desktop/Modernizuok dokumentai/Prašymų formos/"/>
    </mc:Choice>
  </mc:AlternateContent>
  <xr:revisionPtr revIDLastSave="0" documentId="8_{1C6FD896-5943-42D0-BF52-7B9122D776BB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Aktas" sheetId="1" state="hidden" r:id="rId1"/>
    <sheet name="Akto forma" sheetId="3" r:id="rId2"/>
    <sheet name="Priedas" sheetId="2" r:id="rId3"/>
  </sheets>
  <definedNames>
    <definedName name="_xlnm.Print_Area" localSheetId="0">Aktas!$A$1:$M$87</definedName>
    <definedName name="_xlnm.Print_Area" localSheetId="2">Priedas!$A$1:$O$36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3" l="1"/>
  <c r="K16" i="3"/>
  <c r="H16" i="3"/>
  <c r="I16" i="3" l="1"/>
  <c r="K21" i="3"/>
  <c r="K22" i="3" s="1"/>
  <c r="K23" i="3" s="1"/>
  <c r="G21" i="3"/>
  <c r="G22" i="3" s="1"/>
  <c r="G23" i="3" s="1"/>
  <c r="I43" i="1"/>
  <c r="J49" i="1"/>
  <c r="J50" i="1" s="1"/>
  <c r="L48" i="1"/>
  <c r="F48" i="1"/>
  <c r="F49" i="1" s="1"/>
  <c r="K47" i="1"/>
  <c r="I47" i="1"/>
  <c r="H47" i="1"/>
  <c r="G47" i="1" s="1"/>
  <c r="K46" i="1"/>
  <c r="I46" i="1"/>
  <c r="H46" i="1"/>
  <c r="G46" i="1" s="1"/>
  <c r="K45" i="1"/>
  <c r="I45" i="1"/>
  <c r="H45" i="1"/>
  <c r="G45" i="1"/>
  <c r="K44" i="1"/>
  <c r="I44" i="1"/>
  <c r="H44" i="1"/>
  <c r="K43" i="1"/>
  <c r="H43" i="1"/>
  <c r="G43" i="1" s="1"/>
  <c r="I21" i="3" l="1"/>
  <c r="I22" i="3" s="1"/>
  <c r="I23" i="3" s="1"/>
  <c r="M21" i="3"/>
  <c r="M22" i="3" s="1"/>
  <c r="M23" i="3" s="1"/>
  <c r="M24" i="3" s="1"/>
  <c r="L49" i="1"/>
  <c r="L50" i="1" s="1"/>
  <c r="L51" i="1" s="1"/>
  <c r="H48" i="1"/>
  <c r="K49" i="1"/>
  <c r="G44" i="1"/>
  <c r="F50" i="1"/>
  <c r="I49" i="1"/>
  <c r="G48" i="1"/>
  <c r="I48" i="1"/>
  <c r="K48" i="1"/>
  <c r="H49" i="1"/>
  <c r="G49" i="1" s="1"/>
  <c r="J51" i="1"/>
  <c r="I23" i="2"/>
  <c r="E23" i="2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M12" i="2"/>
  <c r="N12" i="2" s="1"/>
  <c r="J12" i="2"/>
  <c r="K12" i="2" s="1"/>
  <c r="K50" i="1" l="1"/>
  <c r="K51" i="1" s="1"/>
  <c r="I50" i="1"/>
  <c r="H50" i="1"/>
  <c r="G50" i="1" s="1"/>
  <c r="F21" i="2"/>
  <c r="F17" i="2"/>
  <c r="F20" i="2"/>
  <c r="F16" i="2"/>
  <c r="F22" i="2"/>
  <c r="F19" i="2"/>
  <c r="F15" i="2"/>
  <c r="G12" i="2"/>
  <c r="H12" i="2" s="1"/>
  <c r="F18" i="2"/>
  <c r="F14" i="2"/>
  <c r="J22" i="2"/>
  <c r="K22" i="2" s="1"/>
  <c r="K23" i="2" s="1"/>
  <c r="L18" i="2" l="1"/>
  <c r="G18" i="2"/>
  <c r="H18" i="2" s="1"/>
  <c r="G22" i="2"/>
  <c r="H22" i="2" s="1"/>
  <c r="L17" i="2"/>
  <c r="G17" i="2"/>
  <c r="H17" i="2" s="1"/>
  <c r="J23" i="2"/>
  <c r="L21" i="2"/>
  <c r="G21" i="2"/>
  <c r="H21" i="2" s="1"/>
  <c r="L15" i="2"/>
  <c r="G15" i="2"/>
  <c r="H15" i="2" s="1"/>
  <c r="L16" i="2"/>
  <c r="G16" i="2"/>
  <c r="H16" i="2" s="1"/>
  <c r="L14" i="2"/>
  <c r="G14" i="2"/>
  <c r="F23" i="2"/>
  <c r="L19" i="2"/>
  <c r="G19" i="2"/>
  <c r="H19" i="2" s="1"/>
  <c r="L20" i="2"/>
  <c r="G20" i="2"/>
  <c r="H20" i="2" s="1"/>
  <c r="M20" i="2" l="1"/>
  <c r="O20" i="2" s="1"/>
  <c r="M15" i="2"/>
  <c r="N15" i="2" s="1"/>
  <c r="O15" i="2"/>
  <c r="M18" i="2"/>
  <c r="N18" i="2" s="1"/>
  <c r="G23" i="2"/>
  <c r="M19" i="2"/>
  <c r="O19" i="2" s="1"/>
  <c r="M14" i="2"/>
  <c r="O14" i="2"/>
  <c r="M16" i="2"/>
  <c r="O16" i="2" s="1"/>
  <c r="H14" i="2"/>
  <c r="H23" i="2" s="1"/>
  <c r="M21" i="2"/>
  <c r="O21" i="2" s="1"/>
  <c r="M17" i="2"/>
  <c r="N17" i="2" s="1"/>
  <c r="N19" i="2" l="1"/>
  <c r="N20" i="2"/>
  <c r="O18" i="2"/>
  <c r="O17" i="2"/>
  <c r="M22" i="2"/>
  <c r="N22" i="2" s="1"/>
  <c r="N21" i="2"/>
  <c r="N16" i="2"/>
  <c r="L23" i="2"/>
  <c r="N14" i="2"/>
  <c r="O22" i="2" l="1"/>
  <c r="O23" i="2" s="1"/>
  <c r="O12" i="2" s="1"/>
  <c r="M23" i="2"/>
  <c r="N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Vartotojas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Vartotojas:</t>
        </r>
        <r>
          <rPr>
            <sz val="9"/>
            <color indexed="81"/>
            <rFont val="Tahoma"/>
            <family val="2"/>
          </rPr>
          <t xml:space="preserve">
Kai akte yra Individualių investicijų bus priedas Nr. 2, kai nėra-priedas Nr. 1</t>
        </r>
      </text>
    </comment>
    <comment ref="I12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bendra suma Individualių investicijų iš priedo prie akto, kai aktuojamos individualios investicijos</t>
        </r>
      </text>
    </comment>
    <comment ref="L12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bendra suma be PVM iš EE priemonių akto</t>
        </r>
      </text>
    </comment>
    <comment ref="I14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5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6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7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8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19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20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  <comment ref="I2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186"/>
          </rPr>
          <t>Vartotojas:</t>
        </r>
        <r>
          <rPr>
            <sz val="9"/>
            <color indexed="81"/>
            <rFont val="Tahoma"/>
            <family val="2"/>
            <charset val="186"/>
          </rPr>
          <t xml:space="preserve">
Įrašoma savininkui tenkanti Individualių investicijų dalis  iš priedo prie akto, kai aktuojamos individualios investicijos</t>
        </r>
      </text>
    </comment>
  </commentList>
</comments>
</file>

<file path=xl/sharedStrings.xml><?xml version="1.0" encoding="utf-8"?>
<sst xmlns="http://schemas.openxmlformats.org/spreadsheetml/2006/main" count="215" uniqueCount="121">
  <si>
    <r>
      <t xml:space="preserve">                                     STATYBOS RANGOS DARBŲ PRIĖMIMO IR PERDAVIMO AKTAS </t>
    </r>
    <r>
      <rPr>
        <sz val="12"/>
        <color indexed="8"/>
        <rFont val="Times New Roman"/>
        <family val="1"/>
        <charset val="186"/>
      </rPr>
      <t xml:space="preserve"> Nr._____</t>
    </r>
  </si>
  <si>
    <t xml:space="preserve">                                                                                                                 [Data]</t>
  </si>
  <si>
    <t xml:space="preserve">                                                                           Ataskaitinis laikotarpis nuo [Data} iki {Data}</t>
  </si>
  <si>
    <t xml:space="preserve">RANGOVAS: </t>
  </si>
  <si>
    <t>UŽSAKOVAS:</t>
  </si>
  <si>
    <t>Pagrindinės sutarties nr. [Numeris]</t>
  </si>
  <si>
    <t>Šiuo aktu patvirtinama, kad ataskaitiniu laikotarpiu Rangovas įvykdė savo įsipareigojimus pagal aukščiau nurodytos sutarties __________etapą.</t>
  </si>
  <si>
    <t>RANGOVAS atliko UŽSAKOVUI šiuos Darbus:</t>
  </si>
  <si>
    <t>Eil.</t>
  </si>
  <si>
    <t xml:space="preserve">Sutartinė </t>
  </si>
  <si>
    <t xml:space="preserve">       Atlikta Darbų  nuo</t>
  </si>
  <si>
    <t xml:space="preserve">      Atlikta Darbų  per</t>
  </si>
  <si>
    <t>Nr.</t>
  </si>
  <si>
    <t xml:space="preserve">Darbo kaina </t>
  </si>
  <si>
    <t>statybos pradžios įskaitant</t>
  </si>
  <si>
    <t xml:space="preserve">     statybos pradžios iki </t>
  </si>
  <si>
    <t xml:space="preserve">   ataskaitinį laikotarpį</t>
  </si>
  <si>
    <t>be PVM</t>
  </si>
  <si>
    <t xml:space="preserve">       ataskaitinį laikotarpį</t>
  </si>
  <si>
    <t xml:space="preserve">  ataskaitinio laikotarpio</t>
  </si>
  <si>
    <t>%</t>
  </si>
  <si>
    <t>Suma</t>
  </si>
  <si>
    <t>Suma be PVM:</t>
  </si>
  <si>
    <t>PVM {tarifas} suma:</t>
  </si>
  <si>
    <t>Suma su PVM:</t>
  </si>
  <si>
    <t>Suma mokėjimui:</t>
  </si>
  <si>
    <t>Šis aktas neatleidžia TIEKĖJO bei UŽSAKOVO nuo kitų sutartinių įsipareigojimų pagal aukščiau nurodytą sutartį vykdymo.</t>
  </si>
  <si>
    <t>Rangovas:</t>
  </si>
  <si>
    <t>_______________________________________________________</t>
  </si>
  <si>
    <t xml:space="preserve">                     __________________</t>
  </si>
  <si>
    <t xml:space="preserve">          _____________________________</t>
  </si>
  <si>
    <t>(asmens pavadinimas(arba vardas ir pavardė) ir pareigos)</t>
  </si>
  <si>
    <t xml:space="preserve">                                        (parašas, data, A.V.)</t>
  </si>
  <si>
    <t xml:space="preserve">                                    (vardas ir pavardė)</t>
  </si>
  <si>
    <t>Techninis prižiūrėtojas:</t>
  </si>
  <si>
    <t>_______________________________________</t>
  </si>
  <si>
    <t xml:space="preserve">                                       (parašas, data, A.V.)</t>
  </si>
  <si>
    <t xml:space="preserve">                                     (vardas ir pavardė)</t>
  </si>
  <si>
    <t>Užsakovas:</t>
  </si>
  <si>
    <t xml:space="preserve">       (parašas, data, A.V.)</t>
  </si>
  <si>
    <t xml:space="preserve">Būsto energijos taupymo agentūros direktoriaus įgaliotas </t>
  </si>
  <si>
    <t xml:space="preserve">Pasirašydamas šį aktą konstatuoju, kad šiame akte nurodyti </t>
  </si>
  <si>
    <r>
      <t xml:space="preserve">                                            </t>
    </r>
    <r>
      <rPr>
        <sz val="8"/>
        <color indexed="8"/>
        <rFont val="Times New Roman"/>
        <family val="1"/>
        <charset val="186"/>
      </rPr>
      <t xml:space="preserve"> (kas nereikalinga, išbraukti)</t>
    </r>
  </si>
  <si>
    <t>nurodytas atnaujinimo (modernizavimo) priemones</t>
  </si>
  <si>
    <t>_________________________________________________</t>
  </si>
  <si>
    <t xml:space="preserve">                                                                        (pareigos)</t>
  </si>
  <si>
    <t xml:space="preserve">                                                               (vardas ir pavardė)</t>
  </si>
  <si>
    <t xml:space="preserve">                                                                  (parašas, data)</t>
  </si>
  <si>
    <t>Objektas:</t>
  </si>
  <si>
    <t>Atnaujinimo (modernizavimo)</t>
  </si>
  <si>
    <t>priemonės pavadinimas</t>
  </si>
  <si>
    <t>pagal Investicijų planą</t>
  </si>
  <si>
    <t xml:space="preserve">Sumos pateikiamos Eur </t>
  </si>
  <si>
    <t>2015 m.______________ d.</t>
  </si>
  <si>
    <t>Pagrindinės sutarties Nr. __________</t>
  </si>
  <si>
    <t xml:space="preserve">Objektas: Daugiabučio gyvenamojo namo atnaujinimas (modernizavimas) _______________ g. _____, Vilnius </t>
  </si>
  <si>
    <t>Eil. Nr.</t>
  </si>
  <si>
    <t>SAVININKAS</t>
  </si>
  <si>
    <t>PVM kodas</t>
  </si>
  <si>
    <t>Buto naudingasis plotas arba kitų patalpų bendrasis plotas</t>
  </si>
  <si>
    <t>Faktinės investicijos už einamąjį laikotarpį: _________________mėn.</t>
  </si>
  <si>
    <r>
      <t>Daugiabučio, m</t>
    </r>
    <r>
      <rPr>
        <vertAlign val="superscript"/>
        <sz val="8"/>
        <rFont val="Arial"/>
        <family val="2"/>
        <charset val="186"/>
      </rPr>
      <t>2</t>
    </r>
  </si>
  <si>
    <r>
      <t>Savininko dalis, m</t>
    </r>
    <r>
      <rPr>
        <vertAlign val="superscript"/>
        <sz val="8"/>
        <rFont val="Arial"/>
        <family val="2"/>
        <charset val="186"/>
      </rPr>
      <t>2</t>
    </r>
  </si>
  <si>
    <t>1. Investicijos Bendrojo naudojimo objektams atnaujinti</t>
  </si>
  <si>
    <t xml:space="preserve">2. Individualios investicijos </t>
  </si>
  <si>
    <t>Iš viso:</t>
  </si>
  <si>
    <t>Iš viso mokėjimui:</t>
  </si>
  <si>
    <t xml:space="preserve">be PVM </t>
  </si>
  <si>
    <t>PVM 21%</t>
  </si>
  <si>
    <t>VISO:</t>
  </si>
  <si>
    <t>Informacija visam daugiabučiam namui:</t>
  </si>
  <si>
    <t>Investicijų paskirstymas savininkams:</t>
  </si>
  <si>
    <t>UAB "X"</t>
  </si>
  <si>
    <t>LTXXXXXXXXX</t>
  </si>
  <si>
    <t>Vardenis Pavardenis</t>
  </si>
  <si>
    <t>UAB "XX"</t>
  </si>
  <si>
    <t>Ne PVM mokėtojas</t>
  </si>
  <si>
    <t>......</t>
  </si>
  <si>
    <t>Dalis, tenkanti  fiziniams asmenims</t>
  </si>
  <si>
    <t>Ne PVM mokėtojai</t>
  </si>
  <si>
    <t>IŠ VISO:</t>
  </si>
  <si>
    <t xml:space="preserve"> PRIEDAS Nr. ____ </t>
  </si>
  <si>
    <t>Investicijų paskirstymas savininkams pagal statybos rangos darbų priėmimo ir perdavimo aktą Nr.______</t>
  </si>
  <si>
    <t xml:space="preserve">                                                               (Energinį efektyvumą didinančios priemonės)</t>
  </si>
  <si>
    <t>(ADMINISTRATORIUS):</t>
  </si>
  <si>
    <t>statybos rangos darbai vizualiai atitinka/neatitinka investicijų plane</t>
  </si>
  <si>
    <t>PATVIRTINTA</t>
  </si>
  <si>
    <t>Būsto energijos taupymo</t>
  </si>
  <si>
    <t>agentūros direktoriaus</t>
  </si>
  <si>
    <t>2013 m. rugpjūčio 29 d.</t>
  </si>
  <si>
    <t>įsakymu Nr. BETA-3-85</t>
  </si>
  <si>
    <t>KEISTA</t>
  </si>
  <si>
    <t xml:space="preserve"> 2014 m. gegužės 20 d. įsakymu Nr. B3-643 </t>
  </si>
  <si>
    <t xml:space="preserve"> 2014 m. gruodžio  5 d. įsakymu Nr.  B3-1864</t>
  </si>
  <si>
    <t>KEISTA:</t>
  </si>
  <si>
    <t>2015 m. sausio 13  d.</t>
  </si>
  <si>
    <t xml:space="preserve"> įsakymu Nr. B3-1-15</t>
  </si>
  <si>
    <t>2015 m. liepos 17  d.</t>
  </si>
  <si>
    <t>įsakymu Nr. B3-1-2106</t>
  </si>
  <si>
    <t xml:space="preserve">Atsižvelgiant į LR Pridėtinės vertės mokesčio įstatymo Nr. IX-751 96 Straipsnio pakeitimo įstatymo nuostatas, įsigaliojusias nuo 2015 m. liepos 1 d., gali būti PRIDĖTA
</t>
  </si>
  <si>
    <t xml:space="preserve">darbuotojas: </t>
  </si>
  <si>
    <t>2015 m. rugsėjo 30  d.</t>
  </si>
  <si>
    <t>įsakymu Nr. B3-1-3422</t>
  </si>
  <si>
    <t>Darbų pavadinimas</t>
  </si>
  <si>
    <t>Sutartinis darbų kiekis</t>
  </si>
  <si>
    <t>Atlikta darbų nuo statybos pradžios įskaitant ataskaitinį laikotarpį</t>
  </si>
  <si>
    <t>Atlikta darbų nuo statybos pradžios iki ataskaitinio laikotarpio</t>
  </si>
  <si>
    <t>Atlikta darbų per ataskaitinį laikotarpį</t>
  </si>
  <si>
    <t>Sutartas mato vnt. įkainis Eur (be PVM)</t>
  </si>
  <si>
    <t>Sutarta darbų kaina Eur (be PVM)</t>
  </si>
  <si>
    <t>1 kompl.</t>
  </si>
  <si>
    <t>PVM suma:</t>
  </si>
  <si>
    <t>202_-__-__</t>
  </si>
  <si>
    <t>Ataskaitinis laikotarpis nuo</t>
  </si>
  <si>
    <t>iki</t>
  </si>
  <si>
    <t>Šiuo aktu patvirtinama, kad ataskaitiniu laikotarpiu Rangovas įvykdė savo įsipareigojimus pagal aukščiau nurodytos sutartį</t>
  </si>
  <si>
    <t>Pagrindinės sutarties data ir nr. [Numeris]</t>
  </si>
  <si>
    <t xml:space="preserve">                                                               (Kitos priemonės)</t>
  </si>
  <si>
    <t>Laiptinių paprastasis remontas</t>
  </si>
  <si>
    <t xml:space="preserve"> (Kitos priemonės)</t>
  </si>
  <si>
    <r>
      <t xml:space="preserve">UŽSAKOVAS: </t>
    </r>
    <r>
      <rPr>
        <sz val="8"/>
        <color rgb="FF000000"/>
        <rFont val="Times New Roman"/>
        <family val="1"/>
      </rPr>
      <t>Daugiabučio namo (nurodomas adresas) butų ir / ar kitų patalpų savininkai, atstovaujami projekto administratoriaus (nurodomas administratoriaus pavadinimas)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</si>
</sst>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charset val="186"/>
    </font>
    <font>
      <sz val="12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2"/>
      <color indexed="8"/>
      <name val="Times New Roman"/>
      <family val="1"/>
    </font>
    <font>
      <sz val="10"/>
      <name val="Arial"/>
      <family val="2"/>
    </font>
    <font>
      <i/>
      <sz val="8"/>
      <name val="Arial"/>
      <family val="2"/>
      <charset val="186"/>
    </font>
    <font>
      <b/>
      <sz val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vertAlign val="superscript"/>
      <sz val="8"/>
      <name val="Arial"/>
      <family val="2"/>
      <charset val="186"/>
    </font>
    <font>
      <sz val="9"/>
      <color rgb="FF0070C0"/>
      <name val="Arial"/>
      <family val="2"/>
      <charset val="186"/>
    </font>
    <font>
      <sz val="9"/>
      <color rgb="FF2962A7"/>
      <name val="Arial"/>
      <family val="2"/>
      <charset val="186"/>
    </font>
    <font>
      <b/>
      <sz val="9"/>
      <name val="Arial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11"/>
      <color indexed="8"/>
      <name val="Times New Roman"/>
      <family val="1"/>
    </font>
    <font>
      <i/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2" fontId="3" fillId="0" borderId="10" xfId="0" applyNumberFormat="1" applyFont="1" applyBorder="1"/>
    <xf numFmtId="0" fontId="6" fillId="0" borderId="11" xfId="0" applyFont="1" applyBorder="1"/>
    <xf numFmtId="0" fontId="6" fillId="0" borderId="12" xfId="0" applyFont="1" applyBorder="1"/>
    <xf numFmtId="2" fontId="6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2" fillId="0" borderId="0" xfId="2" applyFont="1"/>
    <xf numFmtId="0" fontId="11" fillId="0" borderId="0" xfId="2"/>
    <xf numFmtId="0" fontId="12" fillId="0" borderId="0" xfId="2" applyFont="1" applyAlignment="1">
      <alignment horizontal="center"/>
    </xf>
    <xf numFmtId="0" fontId="11" fillId="0" borderId="0" xfId="2" applyAlignment="1">
      <alignment horizontal="center"/>
    </xf>
    <xf numFmtId="0" fontId="14" fillId="0" borderId="0" xfId="1" applyFont="1"/>
    <xf numFmtId="2" fontId="15" fillId="0" borderId="0" xfId="2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2" applyFont="1"/>
    <xf numFmtId="2" fontId="17" fillId="0" borderId="34" xfId="2" applyNumberFormat="1" applyFont="1" applyBorder="1" applyAlignment="1">
      <alignment horizontal="center" vertical="center" wrapText="1"/>
    </xf>
    <xf numFmtId="2" fontId="17" fillId="0" borderId="26" xfId="2" applyNumberFormat="1" applyFont="1" applyBorder="1" applyAlignment="1">
      <alignment horizontal="center" vertical="center" wrapText="1"/>
    </xf>
    <xf numFmtId="2" fontId="17" fillId="0" borderId="27" xfId="2" applyNumberFormat="1" applyFont="1" applyBorder="1" applyAlignment="1">
      <alignment horizontal="center" vertical="center" wrapText="1"/>
    </xf>
    <xf numFmtId="2" fontId="17" fillId="0" borderId="35" xfId="2" applyNumberFormat="1" applyFont="1" applyBorder="1" applyAlignment="1">
      <alignment horizontal="center" vertical="center" wrapText="1"/>
    </xf>
    <xf numFmtId="2" fontId="17" fillId="0" borderId="36" xfId="2" applyNumberFormat="1" applyFont="1" applyBorder="1" applyAlignment="1">
      <alignment horizontal="center" vertical="center" wrapText="1"/>
    </xf>
    <xf numFmtId="1" fontId="18" fillId="0" borderId="38" xfId="2" applyNumberFormat="1" applyFont="1" applyBorder="1" applyAlignment="1">
      <alignment horizontal="center" vertical="center" wrapText="1"/>
    </xf>
    <xf numFmtId="1" fontId="18" fillId="0" borderId="39" xfId="2" applyNumberFormat="1" applyFont="1" applyBorder="1" applyAlignment="1">
      <alignment horizontal="center" vertical="center" wrapText="1"/>
    </xf>
    <xf numFmtId="1" fontId="18" fillId="0" borderId="40" xfId="2" applyNumberFormat="1" applyFont="1" applyBorder="1" applyAlignment="1">
      <alignment horizontal="center" vertical="center" wrapText="1"/>
    </xf>
    <xf numFmtId="1" fontId="18" fillId="0" borderId="41" xfId="2" applyNumberFormat="1" applyFont="1" applyBorder="1" applyAlignment="1">
      <alignment horizontal="center" vertical="center" wrapText="1"/>
    </xf>
    <xf numFmtId="1" fontId="18" fillId="0" borderId="42" xfId="2" applyNumberFormat="1" applyFont="1" applyBorder="1" applyAlignment="1">
      <alignment horizontal="center" vertical="center" wrapText="1"/>
    </xf>
    <xf numFmtId="1" fontId="18" fillId="0" borderId="43" xfId="2" applyNumberFormat="1" applyFont="1" applyBorder="1" applyAlignment="1">
      <alignment horizontal="center" vertical="center" wrapText="1"/>
    </xf>
    <xf numFmtId="1" fontId="18" fillId="0" borderId="44" xfId="2" applyNumberFormat="1" applyFont="1" applyBorder="1" applyAlignment="1">
      <alignment horizontal="center" vertical="center" wrapText="1"/>
    </xf>
    <xf numFmtId="1" fontId="18" fillId="0" borderId="45" xfId="2" applyNumberFormat="1" applyFont="1" applyBorder="1" applyAlignment="1">
      <alignment horizontal="center" vertical="center" wrapText="1"/>
    </xf>
    <xf numFmtId="0" fontId="18" fillId="0" borderId="46" xfId="2" applyFont="1" applyBorder="1" applyAlignment="1">
      <alignment horizontal="center"/>
    </xf>
    <xf numFmtId="0" fontId="18" fillId="0" borderId="0" xfId="2" applyFont="1"/>
    <xf numFmtId="2" fontId="17" fillId="2" borderId="47" xfId="2" applyNumberFormat="1" applyFont="1" applyFill="1" applyBorder="1" applyAlignment="1">
      <alignment horizontal="center" vertical="center" wrapText="1"/>
    </xf>
    <xf numFmtId="2" fontId="17" fillId="2" borderId="18" xfId="2" applyNumberFormat="1" applyFont="1" applyFill="1" applyBorder="1" applyAlignment="1">
      <alignment horizontal="center" vertical="center" wrapText="1"/>
    </xf>
    <xf numFmtId="2" fontId="20" fillId="2" borderId="25" xfId="2" applyNumberFormat="1" applyFont="1" applyFill="1" applyBorder="1" applyAlignment="1">
      <alignment horizontal="center" vertical="center" wrapText="1"/>
    </xf>
    <xf numFmtId="2" fontId="20" fillId="2" borderId="47" xfId="2" applyNumberFormat="1" applyFont="1" applyFill="1" applyBorder="1" applyAlignment="1">
      <alignment horizontal="center" vertical="center" wrapText="1"/>
    </xf>
    <xf numFmtId="2" fontId="20" fillId="2" borderId="48" xfId="2" applyNumberFormat="1" applyFont="1" applyFill="1" applyBorder="1" applyAlignment="1">
      <alignment horizontal="center" vertical="center" wrapText="1"/>
    </xf>
    <xf numFmtId="2" fontId="17" fillId="2" borderId="25" xfId="2" applyNumberFormat="1" applyFont="1" applyFill="1" applyBorder="1" applyAlignment="1">
      <alignment horizontal="center" vertical="center" wrapText="1"/>
    </xf>
    <xf numFmtId="2" fontId="17" fillId="2" borderId="49" xfId="2" applyNumberFormat="1" applyFont="1" applyFill="1" applyBorder="1" applyAlignment="1">
      <alignment horizontal="center" vertical="center"/>
    </xf>
    <xf numFmtId="2" fontId="17" fillId="3" borderId="52" xfId="2" applyNumberFormat="1" applyFont="1" applyFill="1" applyBorder="1" applyAlignment="1">
      <alignment horizontal="center" vertical="center" wrapText="1"/>
    </xf>
    <xf numFmtId="2" fontId="20" fillId="3" borderId="50" xfId="2" applyNumberFormat="1" applyFont="1" applyFill="1" applyBorder="1" applyAlignment="1">
      <alignment horizontal="center" vertical="center" wrapText="1"/>
    </xf>
    <xf numFmtId="2" fontId="20" fillId="3" borderId="51" xfId="2" applyNumberFormat="1" applyFont="1" applyFill="1" applyBorder="1" applyAlignment="1">
      <alignment horizontal="center" vertical="center" wrapText="1"/>
    </xf>
    <xf numFmtId="2" fontId="20" fillId="3" borderId="52" xfId="2" applyNumberFormat="1" applyFont="1" applyFill="1" applyBorder="1" applyAlignment="1">
      <alignment horizontal="center" vertical="center" wrapText="1"/>
    </xf>
    <xf numFmtId="2" fontId="17" fillId="3" borderId="50" xfId="2" applyNumberFormat="1" applyFont="1" applyFill="1" applyBorder="1" applyAlignment="1">
      <alignment horizontal="center" vertical="center" wrapText="1"/>
    </xf>
    <xf numFmtId="0" fontId="17" fillId="3" borderId="53" xfId="2" applyFont="1" applyFill="1" applyBorder="1" applyAlignment="1">
      <alignment horizontal="center" vertical="center"/>
    </xf>
    <xf numFmtId="0" fontId="17" fillId="3" borderId="31" xfId="2" applyFont="1" applyFill="1" applyBorder="1" applyAlignment="1">
      <alignment horizontal="center" vertical="center"/>
    </xf>
    <xf numFmtId="0" fontId="17" fillId="3" borderId="32" xfId="2" applyFont="1" applyFill="1" applyBorder="1" applyAlignment="1">
      <alignment horizontal="center" vertical="center"/>
    </xf>
    <xf numFmtId="2" fontId="17" fillId="2" borderId="47" xfId="2" applyNumberFormat="1" applyFont="1" applyFill="1" applyBorder="1" applyAlignment="1">
      <alignment horizontal="center" vertical="center"/>
    </xf>
    <xf numFmtId="2" fontId="17" fillId="3" borderId="54" xfId="2" applyNumberFormat="1" applyFont="1" applyFill="1" applyBorder="1" applyAlignment="1">
      <alignment horizontal="center" vertical="center"/>
    </xf>
    <xf numFmtId="2" fontId="20" fillId="3" borderId="31" xfId="2" applyNumberFormat="1" applyFont="1" applyFill="1" applyBorder="1" applyAlignment="1">
      <alignment horizontal="center" vertical="center"/>
    </xf>
    <xf numFmtId="2" fontId="20" fillId="3" borderId="29" xfId="2" applyNumberFormat="1" applyFont="1" applyFill="1" applyBorder="1" applyAlignment="1">
      <alignment horizontal="center" vertical="center"/>
    </xf>
    <xf numFmtId="2" fontId="21" fillId="3" borderId="30" xfId="2" applyNumberFormat="1" applyFont="1" applyFill="1" applyBorder="1" applyAlignment="1">
      <alignment horizontal="center" vertical="center"/>
    </xf>
    <xf numFmtId="2" fontId="17" fillId="3" borderId="31" xfId="2" applyNumberFormat="1" applyFont="1" applyFill="1" applyBorder="1" applyAlignment="1">
      <alignment horizontal="center" vertical="center"/>
    </xf>
    <xf numFmtId="2" fontId="17" fillId="3" borderId="53" xfId="2" applyNumberFormat="1" applyFont="1" applyFill="1" applyBorder="1" applyAlignment="1">
      <alignment horizontal="center" vertical="center"/>
    </xf>
    <xf numFmtId="0" fontId="17" fillId="3" borderId="35" xfId="2" applyFont="1" applyFill="1" applyBorder="1" applyAlignment="1">
      <alignment horizontal="center" vertical="center"/>
    </xf>
    <xf numFmtId="0" fontId="17" fillId="3" borderId="26" xfId="2" applyFont="1" applyFill="1" applyBorder="1" applyAlignment="1">
      <alignment horizontal="center" vertical="center"/>
    </xf>
    <xf numFmtId="0" fontId="17" fillId="3" borderId="36" xfId="2" applyFont="1" applyFill="1" applyBorder="1" applyAlignment="1">
      <alignment horizontal="center" vertical="center"/>
    </xf>
    <xf numFmtId="2" fontId="17" fillId="3" borderId="52" xfId="2" applyNumberFormat="1" applyFont="1" applyFill="1" applyBorder="1" applyAlignment="1">
      <alignment horizontal="center" vertical="center"/>
    </xf>
    <xf numFmtId="2" fontId="20" fillId="3" borderId="35" xfId="2" applyNumberFormat="1" applyFont="1" applyFill="1" applyBorder="1" applyAlignment="1">
      <alignment horizontal="center" vertical="center"/>
    </xf>
    <xf numFmtId="2" fontId="20" fillId="3" borderId="26" xfId="2" applyNumberFormat="1" applyFont="1" applyFill="1" applyBorder="1" applyAlignment="1">
      <alignment horizontal="center" vertical="center"/>
    </xf>
    <xf numFmtId="0" fontId="18" fillId="3" borderId="36" xfId="2" applyFont="1" applyFill="1" applyBorder="1" applyAlignment="1">
      <alignment horizontal="center" vertical="center"/>
    </xf>
    <xf numFmtId="2" fontId="21" fillId="3" borderId="27" xfId="2" applyNumberFormat="1" applyFont="1" applyFill="1" applyBorder="1" applyAlignment="1">
      <alignment horizontal="center" vertical="center"/>
    </xf>
    <xf numFmtId="0" fontId="17" fillId="3" borderId="26" xfId="2" applyFont="1" applyFill="1" applyBorder="1" applyAlignment="1">
      <alignment horizontal="left" vertical="center" wrapText="1"/>
    </xf>
    <xf numFmtId="2" fontId="17" fillId="3" borderId="55" xfId="2" applyNumberFormat="1" applyFont="1" applyFill="1" applyBorder="1" applyAlignment="1">
      <alignment horizontal="center" vertical="center"/>
    </xf>
    <xf numFmtId="2" fontId="20" fillId="3" borderId="56" xfId="2" applyNumberFormat="1" applyFont="1" applyFill="1" applyBorder="1" applyAlignment="1">
      <alignment horizontal="center" vertical="center"/>
    </xf>
    <xf numFmtId="2" fontId="20" fillId="3" borderId="57" xfId="2" applyNumberFormat="1" applyFont="1" applyFill="1" applyBorder="1" applyAlignment="1">
      <alignment horizontal="center" vertical="center"/>
    </xf>
    <xf numFmtId="2" fontId="21" fillId="3" borderId="58" xfId="2" applyNumberFormat="1" applyFont="1" applyFill="1" applyBorder="1" applyAlignment="1">
      <alignment horizontal="center" vertical="center"/>
    </xf>
    <xf numFmtId="2" fontId="17" fillId="3" borderId="46" xfId="2" applyNumberFormat="1" applyFont="1" applyFill="1" applyBorder="1" applyAlignment="1">
      <alignment horizontal="center" vertical="center"/>
    </xf>
    <xf numFmtId="2" fontId="17" fillId="0" borderId="60" xfId="2" applyNumberFormat="1" applyFont="1" applyBorder="1" applyAlignment="1">
      <alignment horizontal="center" vertical="center"/>
    </xf>
    <xf numFmtId="2" fontId="17" fillId="0" borderId="61" xfId="2" applyNumberFormat="1" applyFont="1" applyBorder="1" applyAlignment="1">
      <alignment horizontal="center" vertical="center"/>
    </xf>
    <xf numFmtId="2" fontId="17" fillId="0" borderId="62" xfId="2" applyNumberFormat="1" applyFont="1" applyBorder="1" applyAlignment="1">
      <alignment horizontal="center" vertical="center"/>
    </xf>
    <xf numFmtId="2" fontId="22" fillId="0" borderId="63" xfId="2" applyNumberFormat="1" applyFont="1" applyBorder="1" applyAlignment="1">
      <alignment horizontal="center" vertical="center"/>
    </xf>
    <xf numFmtId="0" fontId="11" fillId="0" borderId="0" xfId="2" applyAlignment="1">
      <alignment horizontal="center" vertical="center"/>
    </xf>
    <xf numFmtId="0" fontId="15" fillId="0" borderId="0" xfId="2" applyFont="1" applyAlignment="1">
      <alignment horizontal="left" vertical="center"/>
    </xf>
    <xf numFmtId="2" fontId="11" fillId="0" borderId="0" xfId="2" applyNumberFormat="1" applyAlignment="1">
      <alignment horizontal="center" vertical="center"/>
    </xf>
    <xf numFmtId="0" fontId="28" fillId="0" borderId="0" xfId="0" applyFont="1"/>
    <xf numFmtId="0" fontId="3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/>
    <xf numFmtId="0" fontId="3" fillId="0" borderId="33" xfId="0" applyFont="1" applyBorder="1"/>
    <xf numFmtId="0" fontId="3" fillId="0" borderId="19" xfId="0" applyFont="1" applyBorder="1"/>
    <xf numFmtId="0" fontId="3" fillId="0" borderId="46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64" xfId="0" applyNumberForma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6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4" xfId="0" applyBorder="1" applyAlignment="1">
      <alignment horizontal="left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7" fillId="0" borderId="0" xfId="1" applyFont="1" applyAlignment="1">
      <alignment horizontal="center" vertical="center" wrapText="1"/>
    </xf>
    <xf numFmtId="0" fontId="27" fillId="0" borderId="0" xfId="1" applyFont="1" applyAlignment="1">
      <alignment horizontal="right" vertical="center" wrapText="1"/>
    </xf>
    <xf numFmtId="2" fontId="18" fillId="0" borderId="27" xfId="2" applyNumberFormat="1" applyFont="1" applyBorder="1" applyAlignment="1">
      <alignment horizontal="center" vertical="center" wrapText="1"/>
    </xf>
    <xf numFmtId="2" fontId="17" fillId="0" borderId="28" xfId="2" applyNumberFormat="1" applyFont="1" applyBorder="1" applyAlignment="1">
      <alignment horizontal="center" vertical="center" wrapText="1"/>
    </xf>
    <xf numFmtId="2" fontId="17" fillId="0" borderId="29" xfId="2" applyNumberFormat="1" applyFont="1" applyBorder="1" applyAlignment="1">
      <alignment horizontal="center" vertical="center" wrapText="1"/>
    </xf>
    <xf numFmtId="2" fontId="17" fillId="0" borderId="30" xfId="2" applyNumberFormat="1" applyFont="1" applyBorder="1" applyAlignment="1">
      <alignment horizontal="center" vertical="center" wrapText="1"/>
    </xf>
    <xf numFmtId="2" fontId="17" fillId="0" borderId="31" xfId="2" applyNumberFormat="1" applyFont="1" applyBorder="1" applyAlignment="1">
      <alignment horizontal="center" vertical="center" wrapText="1"/>
    </xf>
    <xf numFmtId="2" fontId="17" fillId="0" borderId="32" xfId="2" applyNumberFormat="1" applyFont="1" applyBorder="1" applyAlignment="1">
      <alignment horizontal="center" vertical="center" wrapText="1"/>
    </xf>
    <xf numFmtId="0" fontId="17" fillId="0" borderId="33" xfId="2" applyFont="1" applyBorder="1" applyAlignment="1">
      <alignment horizontal="center" vertical="center" wrapText="1"/>
    </xf>
    <xf numFmtId="0" fontId="17" fillId="0" borderId="37" xfId="2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17" fillId="0" borderId="20" xfId="2" applyFont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wrapText="1"/>
    </xf>
    <xf numFmtId="0" fontId="17" fillId="0" borderId="31" xfId="2" applyFont="1" applyBorder="1" applyAlignment="1">
      <alignment horizontal="center" vertical="center" wrapText="1"/>
    </xf>
    <xf numFmtId="0" fontId="17" fillId="0" borderId="21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 wrapText="1"/>
    </xf>
    <xf numFmtId="2" fontId="18" fillId="0" borderId="21" xfId="2" applyNumberFormat="1" applyFont="1" applyBorder="1" applyAlignment="1">
      <alignment horizontal="center" vertical="center" wrapText="1"/>
    </xf>
    <xf numFmtId="2" fontId="18" fillId="0" borderId="22" xfId="2" applyNumberFormat="1" applyFont="1" applyBorder="1" applyAlignment="1">
      <alignment horizontal="center" vertical="center" wrapText="1"/>
    </xf>
    <xf numFmtId="2" fontId="17" fillId="0" borderId="23" xfId="2" applyNumberFormat="1" applyFont="1" applyBorder="1" applyAlignment="1">
      <alignment horizontal="center" vertical="center"/>
    </xf>
    <xf numFmtId="2" fontId="17" fillId="0" borderId="24" xfId="2" applyNumberFormat="1" applyFont="1" applyBorder="1" applyAlignment="1">
      <alignment horizontal="center" vertical="center"/>
    </xf>
    <xf numFmtId="0" fontId="11" fillId="0" borderId="16" xfId="2" applyBorder="1"/>
    <xf numFmtId="2" fontId="18" fillId="0" borderId="26" xfId="2" applyNumberFormat="1" applyFont="1" applyBorder="1" applyAlignment="1">
      <alignment horizontal="center" vertical="center" wrapText="1"/>
    </xf>
    <xf numFmtId="0" fontId="17" fillId="3" borderId="50" xfId="2" applyFont="1" applyFill="1" applyBorder="1" applyAlignment="1">
      <alignment horizontal="center" vertical="center" wrapText="1"/>
    </xf>
    <xf numFmtId="0" fontId="17" fillId="3" borderId="51" xfId="2" applyFont="1" applyFill="1" applyBorder="1" applyAlignment="1">
      <alignment horizontal="center" vertical="center" wrapText="1"/>
    </xf>
    <xf numFmtId="0" fontId="17" fillId="0" borderId="23" xfId="2" applyFont="1" applyBorder="1" applyAlignment="1">
      <alignment horizontal="right" vertical="center"/>
    </xf>
    <xf numFmtId="0" fontId="17" fillId="0" borderId="24" xfId="2" applyFont="1" applyBorder="1" applyAlignment="1">
      <alignment horizontal="right" vertical="center"/>
    </xf>
    <xf numFmtId="0" fontId="17" fillId="0" borderId="59" xfId="2" applyFont="1" applyBorder="1" applyAlignment="1">
      <alignment horizontal="right" vertical="center"/>
    </xf>
    <xf numFmtId="0" fontId="17" fillId="2" borderId="17" xfId="2" applyFont="1" applyFill="1" applyBorder="1" applyAlignment="1">
      <alignment horizontal="right" vertical="center" wrapText="1"/>
    </xf>
    <xf numFmtId="0" fontId="17" fillId="2" borderId="0" xfId="2" applyFont="1" applyFill="1" applyAlignment="1">
      <alignment horizontal="right" vertical="center" wrapText="1"/>
    </xf>
  </cellXfs>
  <cellStyles count="3">
    <cellStyle name="Normal" xfId="0" builtinId="0" customBuiltin="1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4"/>
  <sheetViews>
    <sheetView view="pageBreakPreview" topLeftCell="A49" zoomScale="110" zoomScaleNormal="100" zoomScaleSheetLayoutView="110" workbookViewId="0">
      <selection activeCell="D52" sqref="D52:L71"/>
    </sheetView>
  </sheetViews>
  <sheetFormatPr defaultRowHeight="14.4" x14ac:dyDescent="0.3"/>
  <cols>
    <col min="1" max="1" width="1.5546875" customWidth="1"/>
    <col min="2" max="3" width="9.109375" hidden="1" customWidth="1"/>
    <col min="4" max="4" width="4" customWidth="1"/>
    <col min="5" max="5" width="27.44140625" customWidth="1"/>
    <col min="6" max="6" width="11.6640625" customWidth="1"/>
    <col min="7" max="7" width="9.5546875" customWidth="1"/>
    <col min="8" max="8" width="14.33203125" customWidth="1"/>
    <col min="9" max="9" width="9.109375" customWidth="1"/>
    <col min="10" max="10" width="13.33203125" customWidth="1"/>
    <col min="11" max="11" width="9.109375" customWidth="1"/>
    <col min="12" max="12" width="12.5546875" customWidth="1"/>
    <col min="13" max="13" width="9.109375" customWidth="1"/>
  </cols>
  <sheetData>
    <row r="1" spans="4:13" ht="15" customHeight="1" x14ac:dyDescent="0.3">
      <c r="D1" s="1"/>
      <c r="E1" s="1"/>
      <c r="F1" s="1"/>
      <c r="G1" s="1"/>
      <c r="H1" s="1"/>
      <c r="I1" s="1"/>
      <c r="J1" s="1"/>
      <c r="K1" s="1" t="s">
        <v>86</v>
      </c>
      <c r="L1" s="1"/>
      <c r="M1" s="1"/>
    </row>
    <row r="2" spans="4:13" ht="15" customHeight="1" x14ac:dyDescent="0.3">
      <c r="D2" s="1"/>
      <c r="E2" s="1"/>
      <c r="F2" s="1"/>
      <c r="G2" s="1"/>
      <c r="H2" s="1"/>
      <c r="I2" s="1"/>
      <c r="J2" s="1"/>
      <c r="K2" s="1" t="s">
        <v>87</v>
      </c>
      <c r="L2" s="1"/>
      <c r="M2" s="1"/>
    </row>
    <row r="3" spans="4:13" ht="15" customHeight="1" x14ac:dyDescent="0.3">
      <c r="D3" s="1"/>
      <c r="E3" s="1"/>
      <c r="F3" s="1"/>
      <c r="G3" s="1"/>
      <c r="H3" s="1"/>
      <c r="I3" s="1"/>
      <c r="J3" s="1"/>
      <c r="K3" s="1" t="s">
        <v>88</v>
      </c>
      <c r="L3" s="1"/>
      <c r="M3" s="1"/>
    </row>
    <row r="4" spans="4:13" ht="15" customHeight="1" x14ac:dyDescent="0.3">
      <c r="D4" s="1"/>
      <c r="E4" s="1"/>
      <c r="F4" s="1"/>
      <c r="G4" s="1"/>
      <c r="H4" s="1"/>
      <c r="I4" s="1"/>
      <c r="J4" s="1"/>
      <c r="K4" s="1" t="s">
        <v>89</v>
      </c>
      <c r="L4" s="1"/>
      <c r="M4" s="1"/>
    </row>
    <row r="5" spans="4:13" ht="15" customHeight="1" x14ac:dyDescent="0.3">
      <c r="D5" s="1"/>
      <c r="E5" s="1"/>
      <c r="F5" s="1"/>
      <c r="G5" s="1"/>
      <c r="H5" s="1"/>
      <c r="I5" s="1"/>
      <c r="J5" s="1"/>
      <c r="K5" s="1" t="s">
        <v>90</v>
      </c>
      <c r="L5" s="1"/>
      <c r="M5" s="1"/>
    </row>
    <row r="6" spans="4:13" ht="15" customHeight="1" x14ac:dyDescent="0.3">
      <c r="D6" s="1"/>
      <c r="E6" s="1"/>
      <c r="F6" s="1"/>
      <c r="G6" s="1"/>
      <c r="H6" s="1"/>
      <c r="I6" s="1"/>
      <c r="J6" s="1"/>
      <c r="K6" s="1"/>
      <c r="L6" s="1"/>
      <c r="M6" s="1"/>
    </row>
    <row r="7" spans="4:13" ht="15" customHeight="1" x14ac:dyDescent="0.3">
      <c r="D7" s="1"/>
      <c r="E7" s="1"/>
      <c r="F7" s="1"/>
      <c r="G7" s="1"/>
      <c r="H7" s="1"/>
      <c r="I7" s="1"/>
      <c r="J7" s="1"/>
      <c r="K7" s="95" t="s">
        <v>91</v>
      </c>
      <c r="L7" s="1"/>
      <c r="M7" s="1"/>
    </row>
    <row r="8" spans="4:13" ht="15" customHeight="1" x14ac:dyDescent="0.3">
      <c r="D8" s="1"/>
      <c r="E8" s="1"/>
      <c r="F8" s="1"/>
      <c r="G8" s="1"/>
      <c r="H8" s="1"/>
      <c r="I8" s="1"/>
      <c r="J8" s="1"/>
      <c r="K8" s="114" t="s">
        <v>92</v>
      </c>
      <c r="L8" s="114"/>
      <c r="M8" s="1"/>
    </row>
    <row r="9" spans="4:13" ht="15" customHeight="1" x14ac:dyDescent="0.3">
      <c r="D9" s="1"/>
      <c r="E9" s="1"/>
      <c r="F9" s="1"/>
      <c r="G9" s="1"/>
      <c r="H9" s="1"/>
      <c r="I9" s="1"/>
      <c r="J9" s="1"/>
      <c r="K9" s="96"/>
      <c r="L9" s="96"/>
      <c r="M9" s="1"/>
    </row>
    <row r="10" spans="4:13" ht="15" customHeight="1" x14ac:dyDescent="0.3">
      <c r="D10" s="1"/>
      <c r="E10" s="1"/>
      <c r="F10" s="1"/>
      <c r="G10" s="1"/>
      <c r="H10" s="1"/>
      <c r="I10" s="1"/>
      <c r="J10" s="1"/>
      <c r="K10" s="97" t="s">
        <v>91</v>
      </c>
      <c r="L10" s="96"/>
      <c r="M10" s="1"/>
    </row>
    <row r="11" spans="4:13" ht="15" customHeight="1" x14ac:dyDescent="0.3">
      <c r="D11" s="1"/>
      <c r="E11" s="1"/>
      <c r="F11" s="1"/>
      <c r="G11" s="1"/>
      <c r="H11" s="1"/>
      <c r="I11" s="1"/>
      <c r="J11" s="1"/>
      <c r="K11" s="114" t="s">
        <v>93</v>
      </c>
      <c r="L11" s="114"/>
      <c r="M11" s="1"/>
    </row>
    <row r="12" spans="4:13" ht="15" customHeight="1" x14ac:dyDescent="0.3">
      <c r="D12" s="1"/>
      <c r="E12" s="1"/>
      <c r="F12" s="1"/>
      <c r="G12" s="1"/>
      <c r="H12" s="1"/>
      <c r="I12" s="1"/>
      <c r="J12" s="1"/>
      <c r="K12" s="96"/>
      <c r="L12" s="96"/>
      <c r="M12" s="1"/>
    </row>
    <row r="13" spans="4:13" ht="15" customHeight="1" x14ac:dyDescent="0.3">
      <c r="D13" s="1"/>
      <c r="E13" s="1"/>
      <c r="F13" s="1"/>
      <c r="G13" s="1"/>
      <c r="H13" s="1"/>
      <c r="I13" s="1"/>
      <c r="J13" s="1"/>
      <c r="K13" s="98" t="s">
        <v>94</v>
      </c>
      <c r="L13" s="96"/>
      <c r="M13" s="1"/>
    </row>
    <row r="14" spans="4:13" ht="15" customHeight="1" x14ac:dyDescent="0.3">
      <c r="D14" s="1"/>
      <c r="E14" s="1"/>
      <c r="F14" s="1"/>
      <c r="G14" s="1"/>
      <c r="H14" s="1"/>
      <c r="I14" s="1"/>
      <c r="J14" s="1"/>
      <c r="K14" s="1" t="s">
        <v>95</v>
      </c>
      <c r="L14" s="1"/>
      <c r="M14" s="1"/>
    </row>
    <row r="15" spans="4:13" ht="15" customHeight="1" x14ac:dyDescent="0.3">
      <c r="D15" s="1"/>
      <c r="E15" s="1"/>
      <c r="F15" s="1"/>
      <c r="G15" s="1"/>
      <c r="H15" s="1"/>
      <c r="I15" s="1"/>
      <c r="J15" s="1"/>
      <c r="K15" s="1" t="s">
        <v>96</v>
      </c>
      <c r="L15" s="1"/>
      <c r="M15" s="1"/>
    </row>
    <row r="16" spans="4:13" ht="15" customHeight="1" x14ac:dyDescent="0.3"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4:13" ht="15" customHeight="1" x14ac:dyDescent="0.3">
      <c r="D17" s="1"/>
      <c r="E17" s="1"/>
      <c r="F17" s="1"/>
      <c r="G17" s="1"/>
      <c r="H17" s="1"/>
      <c r="I17" s="1"/>
      <c r="J17" s="1"/>
      <c r="K17" s="99" t="s">
        <v>91</v>
      </c>
      <c r="L17" s="1"/>
      <c r="M17" s="1"/>
    </row>
    <row r="18" spans="4:13" ht="15" customHeight="1" x14ac:dyDescent="0.3">
      <c r="D18" s="1"/>
      <c r="E18" s="1"/>
      <c r="F18" s="1"/>
      <c r="G18" s="1"/>
      <c r="H18" s="1"/>
      <c r="I18" s="1"/>
      <c r="J18" s="1"/>
      <c r="K18" s="1" t="s">
        <v>97</v>
      </c>
      <c r="L18" s="1"/>
      <c r="M18" s="1"/>
    </row>
    <row r="19" spans="4:13" ht="15" customHeight="1" x14ac:dyDescent="0.3">
      <c r="D19" s="1"/>
      <c r="E19" s="1"/>
      <c r="F19" s="1"/>
      <c r="G19" s="1"/>
      <c r="H19" s="1"/>
      <c r="I19" s="1"/>
      <c r="J19" s="1"/>
      <c r="K19" s="1" t="s">
        <v>98</v>
      </c>
      <c r="L19" s="1"/>
      <c r="M19" s="1"/>
    </row>
    <row r="20" spans="4:13" ht="15" customHeight="1" x14ac:dyDescent="0.3"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4:13" ht="15" customHeight="1" x14ac:dyDescent="0.3">
      <c r="D21" s="1"/>
      <c r="E21" s="1"/>
      <c r="F21" s="1"/>
      <c r="G21" s="1"/>
      <c r="H21" s="1"/>
      <c r="I21" s="1"/>
      <c r="J21" s="1"/>
      <c r="K21" s="99" t="s">
        <v>91</v>
      </c>
      <c r="L21" s="1"/>
      <c r="M21" s="1"/>
    </row>
    <row r="22" spans="4:13" ht="15" customHeight="1" x14ac:dyDescent="0.3">
      <c r="D22" s="1"/>
      <c r="E22" s="1"/>
      <c r="F22" s="1"/>
      <c r="G22" s="1"/>
      <c r="H22" s="1"/>
      <c r="I22" s="1"/>
      <c r="J22" s="1"/>
      <c r="K22" s="1" t="s">
        <v>101</v>
      </c>
      <c r="L22" s="1"/>
      <c r="M22" s="1"/>
    </row>
    <row r="23" spans="4:13" ht="15" customHeight="1" x14ac:dyDescent="0.3">
      <c r="D23" s="1"/>
      <c r="E23" s="1"/>
      <c r="F23" s="1"/>
      <c r="G23" s="1"/>
      <c r="H23" s="1"/>
      <c r="I23" s="1"/>
      <c r="J23" s="1"/>
      <c r="K23" s="1" t="s">
        <v>102</v>
      </c>
      <c r="L23" s="1"/>
      <c r="M23" s="1"/>
    </row>
    <row r="24" spans="4:13" ht="15" customHeight="1" x14ac:dyDescent="0.3"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4:13" ht="15" customHeight="1" x14ac:dyDescent="0.3"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4:13" ht="15.6" x14ac:dyDescent="0.3">
      <c r="D26" s="1"/>
      <c r="E26" s="2" t="s">
        <v>0</v>
      </c>
      <c r="F26" s="2"/>
      <c r="G26" s="1"/>
      <c r="H26" s="1"/>
      <c r="I26" s="1"/>
      <c r="J26" s="1"/>
      <c r="K26" s="1"/>
      <c r="L26" s="1"/>
      <c r="M26" s="1"/>
    </row>
    <row r="27" spans="4:13" x14ac:dyDescent="0.3">
      <c r="D27" s="1"/>
      <c r="E27" s="3" t="s">
        <v>83</v>
      </c>
      <c r="F27" s="1"/>
      <c r="G27" s="1"/>
      <c r="H27" s="1"/>
      <c r="I27" s="1"/>
      <c r="J27" s="1"/>
      <c r="K27" s="1"/>
      <c r="L27" s="1"/>
      <c r="M27" s="1"/>
    </row>
    <row r="28" spans="4:13" x14ac:dyDescent="0.3">
      <c r="D28" s="1"/>
      <c r="E28" s="1" t="s">
        <v>1</v>
      </c>
      <c r="F28" s="1"/>
      <c r="G28" s="1"/>
      <c r="H28" s="1"/>
      <c r="I28" s="1"/>
      <c r="J28" s="1"/>
      <c r="K28" s="1"/>
      <c r="L28" s="1"/>
      <c r="M28" s="1"/>
    </row>
    <row r="29" spans="4:13" x14ac:dyDescent="0.3">
      <c r="D29" s="1"/>
      <c r="E29" s="1" t="s">
        <v>2</v>
      </c>
      <c r="F29" s="1"/>
      <c r="G29" s="1"/>
      <c r="H29" s="1"/>
      <c r="I29" s="1"/>
      <c r="J29" s="1"/>
      <c r="K29" s="1"/>
      <c r="L29" s="1"/>
      <c r="M29" s="1"/>
    </row>
    <row r="30" spans="4:13" x14ac:dyDescent="0.3"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4:13" x14ac:dyDescent="0.3">
      <c r="D31" s="4" t="s">
        <v>3</v>
      </c>
      <c r="E31" s="1"/>
      <c r="F31" s="1"/>
      <c r="G31" s="1"/>
      <c r="H31" s="1"/>
      <c r="I31" s="1"/>
      <c r="J31" s="1"/>
      <c r="K31" s="1"/>
      <c r="L31" s="1"/>
      <c r="M31" s="1"/>
    </row>
    <row r="32" spans="4:13" x14ac:dyDescent="0.3">
      <c r="D32" s="4" t="s">
        <v>4</v>
      </c>
      <c r="E32" s="1"/>
      <c r="F32" s="1"/>
      <c r="G32" s="1"/>
      <c r="H32" s="1"/>
      <c r="I32" s="1"/>
      <c r="J32" s="1"/>
      <c r="K32" s="1"/>
      <c r="L32" s="1"/>
      <c r="M32" s="1"/>
    </row>
    <row r="33" spans="4:13" x14ac:dyDescent="0.3">
      <c r="D33" s="4" t="s">
        <v>84</v>
      </c>
      <c r="E33" s="1"/>
      <c r="F33" s="1"/>
      <c r="G33" s="1"/>
      <c r="H33" s="1"/>
      <c r="I33" s="1"/>
      <c r="J33" s="1"/>
      <c r="K33" s="1"/>
      <c r="L33" s="1"/>
      <c r="M33" s="1"/>
    </row>
    <row r="34" spans="4:13" x14ac:dyDescent="0.3">
      <c r="D34" s="4" t="s">
        <v>5</v>
      </c>
      <c r="E34" s="1"/>
      <c r="F34" s="1"/>
      <c r="G34" s="1"/>
      <c r="H34" s="1"/>
      <c r="I34" s="1"/>
      <c r="J34" s="1"/>
      <c r="K34" s="1"/>
      <c r="L34" s="1"/>
      <c r="M34" s="1"/>
    </row>
    <row r="35" spans="4:13" x14ac:dyDescent="0.3">
      <c r="D35" s="4" t="s">
        <v>48</v>
      </c>
      <c r="E35" s="1"/>
      <c r="F35" s="1"/>
      <c r="G35" s="1"/>
      <c r="H35" s="1"/>
      <c r="I35" s="1"/>
      <c r="J35" s="1"/>
      <c r="K35" s="1"/>
      <c r="L35" s="1"/>
      <c r="M35" s="1"/>
    </row>
    <row r="36" spans="4:13" x14ac:dyDescent="0.3">
      <c r="D36" s="5" t="s">
        <v>6</v>
      </c>
      <c r="E36" s="5"/>
      <c r="F36" s="5"/>
      <c r="G36" s="5"/>
      <c r="H36" s="5"/>
      <c r="I36" s="5"/>
      <c r="J36" s="1"/>
      <c r="K36" s="5"/>
      <c r="L36" s="5"/>
      <c r="M36" s="6"/>
    </row>
    <row r="37" spans="4:13" x14ac:dyDescent="0.3">
      <c r="D37" s="5" t="s">
        <v>7</v>
      </c>
      <c r="E37" s="5"/>
      <c r="F37" s="5"/>
      <c r="G37" s="1"/>
      <c r="H37" s="1"/>
      <c r="I37" s="1"/>
      <c r="J37" s="5"/>
      <c r="K37" s="1"/>
      <c r="L37" s="1"/>
      <c r="M37" s="1"/>
    </row>
    <row r="38" spans="4:13" ht="15" thickBot="1" x14ac:dyDescent="0.35">
      <c r="D38" s="5" t="s">
        <v>52</v>
      </c>
      <c r="E38" s="5"/>
      <c r="F38" s="1"/>
      <c r="G38" s="1"/>
      <c r="H38" s="1"/>
      <c r="I38" s="1"/>
      <c r="J38" s="1"/>
      <c r="K38" s="1"/>
      <c r="L38" s="1"/>
      <c r="M38" s="1"/>
    </row>
    <row r="39" spans="4:13" x14ac:dyDescent="0.3">
      <c r="D39" s="7" t="s">
        <v>8</v>
      </c>
      <c r="E39" s="7" t="s">
        <v>49</v>
      </c>
      <c r="F39" s="7" t="s">
        <v>9</v>
      </c>
      <c r="G39" s="8" t="s">
        <v>10</v>
      </c>
      <c r="H39" s="27"/>
      <c r="I39" s="100" t="s">
        <v>10</v>
      </c>
      <c r="J39" s="100"/>
      <c r="K39" s="27" t="s">
        <v>11</v>
      </c>
      <c r="L39" s="9"/>
      <c r="M39" s="1"/>
    </row>
    <row r="40" spans="4:13" x14ac:dyDescent="0.3">
      <c r="D40" s="10" t="s">
        <v>12</v>
      </c>
      <c r="E40" s="10" t="s">
        <v>50</v>
      </c>
      <c r="F40" s="10" t="s">
        <v>13</v>
      </c>
      <c r="G40" s="11" t="s">
        <v>14</v>
      </c>
      <c r="H40" s="1"/>
      <c r="I40" s="101" t="s">
        <v>15</v>
      </c>
      <c r="J40" s="101"/>
      <c r="K40" s="1" t="s">
        <v>16</v>
      </c>
      <c r="L40" s="12"/>
      <c r="M40" s="1"/>
    </row>
    <row r="41" spans="4:13" ht="15" thickBot="1" x14ac:dyDescent="0.35">
      <c r="D41" s="13"/>
      <c r="E41" s="10" t="s">
        <v>51</v>
      </c>
      <c r="F41" s="10" t="s">
        <v>17</v>
      </c>
      <c r="G41" s="14" t="s">
        <v>18</v>
      </c>
      <c r="H41" s="28"/>
      <c r="I41" s="102" t="s">
        <v>19</v>
      </c>
      <c r="J41" s="102"/>
      <c r="K41" s="28"/>
      <c r="L41" s="15"/>
      <c r="M41" s="1"/>
    </row>
    <row r="42" spans="4:13" ht="15" thickBot="1" x14ac:dyDescent="0.35">
      <c r="D42" s="16"/>
      <c r="E42" s="16"/>
      <c r="F42" s="16"/>
      <c r="G42" s="17" t="s">
        <v>20</v>
      </c>
      <c r="H42" s="17" t="s">
        <v>21</v>
      </c>
      <c r="I42" s="103" t="s">
        <v>20</v>
      </c>
      <c r="J42" s="104" t="s">
        <v>21</v>
      </c>
      <c r="K42" s="17" t="s">
        <v>20</v>
      </c>
      <c r="L42" s="17" t="s">
        <v>21</v>
      </c>
      <c r="M42" s="1"/>
    </row>
    <row r="43" spans="4:13" ht="15" thickBot="1" x14ac:dyDescent="0.35">
      <c r="D43" s="18">
        <v>1</v>
      </c>
      <c r="E43" s="18"/>
      <c r="F43" s="19">
        <v>1000</v>
      </c>
      <c r="G43" s="19">
        <f t="shared" ref="G43:G50" si="0">H43*100/F43</f>
        <v>0</v>
      </c>
      <c r="H43" s="19">
        <f>J44+L43</f>
        <v>0</v>
      </c>
      <c r="I43" s="19">
        <f>J43*100/F43</f>
        <v>100</v>
      </c>
      <c r="J43" s="19">
        <v>1000</v>
      </c>
      <c r="K43" s="19">
        <f t="shared" ref="K43:K50" si="1">L43*100/F43</f>
        <v>0</v>
      </c>
      <c r="L43" s="19">
        <v>0</v>
      </c>
      <c r="M43" s="1"/>
    </row>
    <row r="44" spans="4:13" ht="15" thickBot="1" x14ac:dyDescent="0.35">
      <c r="D44" s="18">
        <v>2</v>
      </c>
      <c r="E44" s="18"/>
      <c r="F44" s="19">
        <v>1000</v>
      </c>
      <c r="G44" s="19">
        <f t="shared" si="0"/>
        <v>0</v>
      </c>
      <c r="H44" s="19">
        <f>J45+L44</f>
        <v>0</v>
      </c>
      <c r="I44" s="19">
        <f t="shared" ref="I44:I50" si="2">J45*100/F44</f>
        <v>0</v>
      </c>
      <c r="J44" s="19">
        <v>0</v>
      </c>
      <c r="K44" s="19">
        <f t="shared" si="1"/>
        <v>0</v>
      </c>
      <c r="L44" s="19">
        <v>0</v>
      </c>
      <c r="M44" s="1"/>
    </row>
    <row r="45" spans="4:13" ht="15" thickBot="1" x14ac:dyDescent="0.35">
      <c r="D45" s="18">
        <v>3</v>
      </c>
      <c r="E45" s="18"/>
      <c r="F45" s="19">
        <v>1000</v>
      </c>
      <c r="G45" s="19">
        <f t="shared" si="0"/>
        <v>0</v>
      </c>
      <c r="H45" s="19">
        <f>J46+L45</f>
        <v>0</v>
      </c>
      <c r="I45" s="19">
        <f t="shared" si="2"/>
        <v>0</v>
      </c>
      <c r="J45" s="19">
        <v>0</v>
      </c>
      <c r="K45" s="19">
        <f t="shared" si="1"/>
        <v>0</v>
      </c>
      <c r="L45" s="19">
        <v>0</v>
      </c>
      <c r="M45" s="1"/>
    </row>
    <row r="46" spans="4:13" ht="15" thickBot="1" x14ac:dyDescent="0.35">
      <c r="D46" s="18">
        <v>4</v>
      </c>
      <c r="E46" s="18"/>
      <c r="F46" s="19">
        <v>1000</v>
      </c>
      <c r="G46" s="19">
        <f t="shared" si="0"/>
        <v>0</v>
      </c>
      <c r="H46" s="19">
        <f>J47+L46</f>
        <v>0</v>
      </c>
      <c r="I46" s="19">
        <f t="shared" si="2"/>
        <v>0</v>
      </c>
      <c r="J46" s="19">
        <v>0</v>
      </c>
      <c r="K46" s="19">
        <f t="shared" si="1"/>
        <v>0</v>
      </c>
      <c r="L46" s="19">
        <v>0</v>
      </c>
      <c r="M46" s="1"/>
    </row>
    <row r="47" spans="4:13" ht="15" thickBot="1" x14ac:dyDescent="0.35">
      <c r="D47" s="18">
        <v>5</v>
      </c>
      <c r="E47" s="18"/>
      <c r="F47" s="19">
        <v>1000</v>
      </c>
      <c r="G47" s="19">
        <f t="shared" si="0"/>
        <v>0</v>
      </c>
      <c r="H47" s="19">
        <f>J48+L47</f>
        <v>0</v>
      </c>
      <c r="I47" s="19">
        <f t="shared" si="2"/>
        <v>0</v>
      </c>
      <c r="J47" s="19">
        <v>0</v>
      </c>
      <c r="K47" s="19">
        <f t="shared" si="1"/>
        <v>0</v>
      </c>
      <c r="L47" s="19">
        <v>0</v>
      </c>
      <c r="M47" s="1"/>
    </row>
    <row r="48" spans="4:13" ht="15" thickBot="1" x14ac:dyDescent="0.35">
      <c r="D48" s="20" t="s">
        <v>22</v>
      </c>
      <c r="E48" s="21"/>
      <c r="F48" s="22">
        <f>SUM(F43:F47)</f>
        <v>5000</v>
      </c>
      <c r="G48" s="22">
        <f t="shared" si="0"/>
        <v>0</v>
      </c>
      <c r="H48" s="22">
        <f>SUM(H43:H47)</f>
        <v>0</v>
      </c>
      <c r="I48" s="22">
        <f t="shared" si="2"/>
        <v>0</v>
      </c>
      <c r="J48" s="19">
        <v>0</v>
      </c>
      <c r="K48" s="22">
        <f t="shared" si="1"/>
        <v>0</v>
      </c>
      <c r="L48" s="22">
        <f>SUM(L43:L47)</f>
        <v>0</v>
      </c>
      <c r="M48" s="1"/>
    </row>
    <row r="49" spans="4:13" ht="15" thickBot="1" x14ac:dyDescent="0.35">
      <c r="D49" s="23" t="s">
        <v>23</v>
      </c>
      <c r="E49" s="24"/>
      <c r="F49" s="19">
        <f>F48*0.21</f>
        <v>1050</v>
      </c>
      <c r="G49" s="19">
        <f t="shared" si="0"/>
        <v>0</v>
      </c>
      <c r="H49" s="19">
        <f>H48*0.21</f>
        <v>0</v>
      </c>
      <c r="I49" s="19">
        <f t="shared" si="2"/>
        <v>0</v>
      </c>
      <c r="J49" s="22">
        <f>SUM(J44:J48)</f>
        <v>0</v>
      </c>
      <c r="K49" s="19">
        <f t="shared" si="1"/>
        <v>0</v>
      </c>
      <c r="L49" s="19">
        <f>L48*0.21</f>
        <v>0</v>
      </c>
      <c r="M49" s="1"/>
    </row>
    <row r="50" spans="4:13" ht="15" thickBot="1" x14ac:dyDescent="0.35">
      <c r="D50" s="20" t="s">
        <v>24</v>
      </c>
      <c r="E50" s="21"/>
      <c r="F50" s="22">
        <f>F48+F49</f>
        <v>6050</v>
      </c>
      <c r="G50" s="22">
        <f t="shared" si="0"/>
        <v>0</v>
      </c>
      <c r="H50" s="22">
        <f>H48+H49</f>
        <v>0</v>
      </c>
      <c r="I50" s="22">
        <f t="shared" si="2"/>
        <v>0</v>
      </c>
      <c r="J50" s="19">
        <f>J49*0.21</f>
        <v>0</v>
      </c>
      <c r="K50" s="22">
        <f t="shared" si="1"/>
        <v>0</v>
      </c>
      <c r="L50" s="22">
        <f>L48+L49</f>
        <v>0</v>
      </c>
      <c r="M50" s="1"/>
    </row>
    <row r="51" spans="4:13" ht="15" thickBot="1" x14ac:dyDescent="0.35">
      <c r="D51" s="20" t="s">
        <v>25</v>
      </c>
      <c r="E51" s="25"/>
      <c r="F51" s="26"/>
      <c r="G51" s="26"/>
      <c r="H51" s="26"/>
      <c r="I51" s="26"/>
      <c r="J51" s="22">
        <f>J49+J50</f>
        <v>0</v>
      </c>
      <c r="K51" s="22">
        <f>K50</f>
        <v>0</v>
      </c>
      <c r="L51" s="22">
        <f>L50</f>
        <v>0</v>
      </c>
      <c r="M51" s="1"/>
    </row>
    <row r="52" spans="4:13" x14ac:dyDescent="0.3">
      <c r="D52" s="5" t="s">
        <v>26</v>
      </c>
      <c r="E52" s="5"/>
      <c r="F52" s="5"/>
      <c r="G52" s="5"/>
      <c r="H52" s="5"/>
      <c r="I52" s="5"/>
      <c r="J52" s="1"/>
      <c r="K52" s="6"/>
      <c r="L52" s="1"/>
      <c r="M52" s="1"/>
    </row>
    <row r="53" spans="4:13" x14ac:dyDescent="0.3">
      <c r="D53" s="113" t="s">
        <v>99</v>
      </c>
      <c r="E53" s="113"/>
      <c r="F53" s="113"/>
      <c r="G53" s="113"/>
      <c r="H53" s="113"/>
      <c r="I53" s="113"/>
      <c r="J53" s="113"/>
      <c r="K53" s="113"/>
      <c r="L53" s="113"/>
      <c r="M53" s="1"/>
    </row>
    <row r="54" spans="4:13" ht="42.75" customHeight="1" x14ac:dyDescent="0.3">
      <c r="D54" s="113" t="s">
        <v>99</v>
      </c>
      <c r="E54" s="113"/>
      <c r="F54" s="113"/>
      <c r="G54" s="113"/>
      <c r="H54" s="113"/>
      <c r="I54" s="113"/>
      <c r="J54" s="113"/>
      <c r="K54" s="113"/>
      <c r="L54" s="113"/>
      <c r="M54" s="1"/>
    </row>
    <row r="55" spans="4:13" x14ac:dyDescent="0.3">
      <c r="D55" s="1"/>
      <c r="E55" s="1"/>
      <c r="F55" s="1"/>
      <c r="G55" s="1"/>
      <c r="H55" s="1"/>
      <c r="I55" s="1"/>
      <c r="J55" s="5"/>
      <c r="K55" s="1"/>
      <c r="L55" s="1"/>
      <c r="M55" s="1"/>
    </row>
    <row r="56" spans="4:13" x14ac:dyDescent="0.3">
      <c r="D56" s="4" t="s">
        <v>27</v>
      </c>
      <c r="E56" s="4"/>
      <c r="F56" s="1"/>
      <c r="G56" s="1"/>
      <c r="H56" s="1"/>
      <c r="I56" s="1"/>
      <c r="J56" s="1"/>
      <c r="K56" s="1"/>
      <c r="L56" s="1"/>
      <c r="M56" s="1"/>
    </row>
    <row r="57" spans="4:13" x14ac:dyDescent="0.3">
      <c r="D57" s="4"/>
      <c r="E57" s="4"/>
      <c r="F57" s="1"/>
      <c r="G57" s="1"/>
      <c r="H57" s="1"/>
      <c r="I57" s="1"/>
      <c r="J57" s="1"/>
      <c r="K57" s="1"/>
      <c r="L57" s="1"/>
      <c r="M57" s="1"/>
    </row>
    <row r="58" spans="4:13" x14ac:dyDescent="0.3">
      <c r="D58" s="6" t="s">
        <v>28</v>
      </c>
      <c r="E58" s="1"/>
      <c r="F58" s="1"/>
      <c r="G58" s="1" t="s">
        <v>29</v>
      </c>
      <c r="H58" s="1"/>
      <c r="I58" s="1"/>
      <c r="J58" s="1" t="s">
        <v>30</v>
      </c>
      <c r="K58" s="1"/>
      <c r="L58" s="1"/>
      <c r="M58" s="1"/>
    </row>
    <row r="59" spans="4:13" x14ac:dyDescent="0.3">
      <c r="D59" s="6" t="s">
        <v>31</v>
      </c>
      <c r="E59" s="6"/>
      <c r="F59" s="6"/>
      <c r="G59" s="6" t="s">
        <v>32</v>
      </c>
      <c r="H59" s="1"/>
      <c r="I59" s="1"/>
      <c r="J59" s="6" t="s">
        <v>33</v>
      </c>
      <c r="K59" s="1"/>
      <c r="L59" s="1"/>
      <c r="M59" s="1"/>
    </row>
    <row r="60" spans="4:13" x14ac:dyDescent="0.3">
      <c r="D60" s="6"/>
      <c r="E60" s="6"/>
      <c r="F60" s="6"/>
      <c r="G60" s="6"/>
      <c r="H60" s="1"/>
      <c r="I60" s="1"/>
    </row>
    <row r="61" spans="4:13" x14ac:dyDescent="0.3">
      <c r="D61" s="1"/>
      <c r="E61" s="1"/>
      <c r="F61" s="1"/>
      <c r="G61" s="1"/>
      <c r="H61" s="1"/>
      <c r="I61" s="1"/>
      <c r="J61" s="6"/>
      <c r="K61" s="1"/>
      <c r="L61" s="1"/>
      <c r="M61" s="1"/>
    </row>
    <row r="62" spans="4:13" x14ac:dyDescent="0.3">
      <c r="D62" s="4" t="s">
        <v>34</v>
      </c>
      <c r="E62" s="1"/>
      <c r="F62" s="1"/>
      <c r="G62" s="1"/>
      <c r="H62" s="1"/>
      <c r="I62" s="1"/>
      <c r="J62" s="1"/>
      <c r="K62" s="1"/>
      <c r="L62" s="1"/>
      <c r="M62" s="1"/>
    </row>
    <row r="63" spans="4:13" x14ac:dyDescent="0.3">
      <c r="D63" s="4"/>
      <c r="E63" s="1"/>
      <c r="F63" s="1"/>
      <c r="G63" s="1"/>
      <c r="H63" s="1"/>
      <c r="I63" s="1"/>
      <c r="J63" s="1"/>
      <c r="K63" s="1"/>
      <c r="L63" s="1"/>
      <c r="M63" s="1"/>
    </row>
    <row r="64" spans="4:13" x14ac:dyDescent="0.3">
      <c r="D64" s="1" t="s">
        <v>35</v>
      </c>
      <c r="E64" s="1"/>
      <c r="F64" s="1"/>
      <c r="G64" s="1" t="s">
        <v>29</v>
      </c>
      <c r="H64" s="1"/>
      <c r="I64" s="1"/>
      <c r="J64" s="1" t="s">
        <v>30</v>
      </c>
      <c r="K64" s="1"/>
      <c r="L64" s="1"/>
      <c r="M64" s="1"/>
    </row>
    <row r="65" spans="4:13" x14ac:dyDescent="0.3">
      <c r="D65" s="6" t="s">
        <v>31</v>
      </c>
      <c r="E65" s="1"/>
      <c r="F65" s="1"/>
      <c r="G65" s="6" t="s">
        <v>36</v>
      </c>
      <c r="H65" s="6"/>
      <c r="I65" s="1"/>
      <c r="J65" s="6" t="s">
        <v>37</v>
      </c>
      <c r="K65" s="1"/>
      <c r="L65" s="1"/>
      <c r="M65" s="1"/>
    </row>
    <row r="66" spans="4:13" x14ac:dyDescent="0.3">
      <c r="D66" s="1"/>
      <c r="E66" s="1"/>
      <c r="F66" s="1"/>
      <c r="G66" s="1"/>
      <c r="H66" s="1"/>
      <c r="I66" s="1"/>
    </row>
    <row r="67" spans="4:13" x14ac:dyDescent="0.3"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4:13" x14ac:dyDescent="0.3">
      <c r="D68" s="4" t="s">
        <v>38</v>
      </c>
      <c r="E68" s="1"/>
      <c r="F68" s="1"/>
      <c r="G68" s="1"/>
      <c r="H68" s="1"/>
      <c r="I68" s="1"/>
      <c r="J68" s="1"/>
      <c r="K68" s="1"/>
      <c r="L68" s="1"/>
      <c r="M68" s="1"/>
    </row>
    <row r="69" spans="4:13" x14ac:dyDescent="0.3"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4:13" x14ac:dyDescent="0.3">
      <c r="D70" s="1" t="s">
        <v>35</v>
      </c>
      <c r="E70" s="1"/>
      <c r="F70" s="1"/>
      <c r="G70" s="1" t="s">
        <v>29</v>
      </c>
      <c r="H70" s="1"/>
      <c r="I70" s="1"/>
      <c r="J70" s="1" t="s">
        <v>30</v>
      </c>
      <c r="K70" s="1"/>
      <c r="L70" s="1"/>
      <c r="M70" s="1"/>
    </row>
    <row r="71" spans="4:13" x14ac:dyDescent="0.3">
      <c r="D71" s="6" t="s">
        <v>31</v>
      </c>
      <c r="E71" s="1"/>
      <c r="F71" s="1"/>
      <c r="G71" s="1"/>
      <c r="H71" s="6" t="s">
        <v>39</v>
      </c>
      <c r="I71" s="1"/>
      <c r="J71" s="6" t="s">
        <v>33</v>
      </c>
      <c r="K71" s="1"/>
      <c r="L71" s="1"/>
      <c r="M71" s="1"/>
    </row>
    <row r="72" spans="4:13" x14ac:dyDescent="0.3">
      <c r="D72" s="1"/>
      <c r="E72" s="1"/>
      <c r="F72" s="1"/>
      <c r="G72" s="1"/>
      <c r="H72" s="1"/>
      <c r="I72" s="1"/>
    </row>
    <row r="73" spans="4:13" x14ac:dyDescent="0.3"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4:13" x14ac:dyDescent="0.3"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4:13" x14ac:dyDescent="0.3">
      <c r="D75" s="4" t="s">
        <v>40</v>
      </c>
      <c r="E75" s="1"/>
      <c r="F75" s="1"/>
      <c r="G75" s="1"/>
      <c r="H75" s="1"/>
      <c r="I75" s="1"/>
      <c r="J75" s="1"/>
      <c r="K75" s="1"/>
      <c r="L75" s="1"/>
      <c r="M75" s="1"/>
    </row>
    <row r="76" spans="4:13" x14ac:dyDescent="0.3">
      <c r="D76" s="4" t="s">
        <v>100</v>
      </c>
      <c r="E76" s="1"/>
      <c r="F76" s="1"/>
      <c r="G76" s="1"/>
      <c r="H76" s="1"/>
      <c r="I76" s="1"/>
      <c r="J76" s="1"/>
      <c r="K76" s="1"/>
      <c r="L76" s="1"/>
      <c r="M76" s="1"/>
    </row>
    <row r="77" spans="4:13" x14ac:dyDescent="0.3">
      <c r="D77" s="1" t="s">
        <v>41</v>
      </c>
      <c r="E77" s="1"/>
      <c r="F77" s="1"/>
      <c r="G77" s="1"/>
      <c r="H77" s="1"/>
      <c r="I77" s="1"/>
      <c r="J77" s="1"/>
      <c r="K77" s="1"/>
      <c r="L77" s="1"/>
      <c r="M77" s="1"/>
    </row>
    <row r="78" spans="4:13" x14ac:dyDescent="0.3">
      <c r="D78" s="1" t="s">
        <v>85</v>
      </c>
      <c r="E78" s="1"/>
      <c r="F78" s="1"/>
      <c r="G78" s="1"/>
      <c r="H78" s="1"/>
      <c r="I78" s="1"/>
      <c r="J78" s="1"/>
      <c r="K78" s="1"/>
      <c r="L78" s="1"/>
      <c r="M78" s="1"/>
    </row>
    <row r="79" spans="4:13" x14ac:dyDescent="0.3">
      <c r="D79" s="1" t="s">
        <v>42</v>
      </c>
      <c r="E79" s="1"/>
      <c r="F79" s="1"/>
      <c r="G79" s="1"/>
      <c r="H79" s="1"/>
      <c r="I79" s="1"/>
      <c r="J79" s="1"/>
      <c r="K79" s="1"/>
      <c r="L79" s="1"/>
      <c r="M79" s="1"/>
    </row>
    <row r="80" spans="4:13" x14ac:dyDescent="0.3">
      <c r="D80" s="1" t="s">
        <v>43</v>
      </c>
      <c r="E80" s="1"/>
      <c r="F80" s="1"/>
      <c r="G80" s="1"/>
      <c r="H80" s="1"/>
      <c r="I80" s="1"/>
      <c r="J80" s="1"/>
      <c r="K80" s="1"/>
      <c r="L80" s="1"/>
      <c r="M80" s="1"/>
    </row>
    <row r="81" spans="4:13" x14ac:dyDescent="0.3"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4:13" x14ac:dyDescent="0.3">
      <c r="D82" s="1" t="s">
        <v>44</v>
      </c>
      <c r="E82" s="1"/>
      <c r="F82" s="1"/>
      <c r="G82" s="1"/>
      <c r="H82" s="1"/>
      <c r="I82" s="1"/>
      <c r="J82" s="1"/>
      <c r="K82" s="1"/>
      <c r="L82" s="1"/>
      <c r="M82" s="1"/>
    </row>
    <row r="83" spans="4:13" x14ac:dyDescent="0.3">
      <c r="D83" s="6" t="s">
        <v>45</v>
      </c>
      <c r="E83" s="1"/>
      <c r="F83" s="1"/>
      <c r="G83" s="1"/>
      <c r="H83" s="1"/>
      <c r="I83" s="1"/>
      <c r="J83" s="1"/>
      <c r="K83" s="1"/>
      <c r="L83" s="1"/>
      <c r="M83" s="1"/>
    </row>
    <row r="84" spans="4:13" x14ac:dyDescent="0.3">
      <c r="D84" s="1" t="s">
        <v>44</v>
      </c>
      <c r="E84" s="1"/>
      <c r="F84" s="1"/>
      <c r="G84" s="1"/>
      <c r="H84" s="1"/>
      <c r="I84" s="1"/>
      <c r="J84" s="1"/>
      <c r="K84" s="1"/>
      <c r="L84" s="1"/>
      <c r="M84" s="1"/>
    </row>
    <row r="85" spans="4:13" x14ac:dyDescent="0.3">
      <c r="D85" s="6" t="s">
        <v>46</v>
      </c>
      <c r="E85" s="1"/>
      <c r="F85" s="1"/>
      <c r="G85" s="1"/>
      <c r="H85" s="1"/>
      <c r="I85" s="1"/>
      <c r="J85" s="1"/>
      <c r="K85" s="1"/>
      <c r="L85" s="1"/>
      <c r="M85" s="1"/>
    </row>
    <row r="86" spans="4:13" x14ac:dyDescent="0.3">
      <c r="D86" s="1" t="s">
        <v>44</v>
      </c>
      <c r="E86" s="1"/>
      <c r="F86" s="1"/>
      <c r="G86" s="1"/>
      <c r="H86" s="1"/>
      <c r="I86" s="1"/>
      <c r="J86" s="1"/>
      <c r="K86" s="1"/>
      <c r="L86" s="1"/>
      <c r="M86" s="1"/>
    </row>
    <row r="87" spans="4:13" x14ac:dyDescent="0.3">
      <c r="D87" s="6" t="s">
        <v>47</v>
      </c>
      <c r="E87" s="1"/>
      <c r="F87" s="1"/>
      <c r="G87" s="1"/>
      <c r="H87" s="1"/>
      <c r="I87" s="1"/>
      <c r="J87" s="1"/>
      <c r="K87" s="1"/>
      <c r="L87" s="1"/>
      <c r="M87" s="1"/>
    </row>
    <row r="88" spans="4:13" x14ac:dyDescent="0.3"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4:13" x14ac:dyDescent="0.3"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4:13" x14ac:dyDescent="0.3"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4:13" x14ac:dyDescent="0.3"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4:13" x14ac:dyDescent="0.3"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4:13" x14ac:dyDescent="0.3"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4:13" x14ac:dyDescent="0.3">
      <c r="J94" s="1"/>
    </row>
  </sheetData>
  <mergeCells count="4">
    <mergeCell ref="D53:L53"/>
    <mergeCell ref="D54:L54"/>
    <mergeCell ref="K8:L8"/>
    <mergeCell ref="K11:L11"/>
  </mergeCells>
  <pageMargins left="1" right="1" top="1" bottom="1" header="0.5" footer="0.5"/>
  <pageSetup paperSize="9" scale="6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7725-4721-4E2C-A830-C7E31D6C3C23}">
  <dimension ref="A1:M36"/>
  <sheetViews>
    <sheetView tabSelected="1" view="pageLayout" zoomScaleNormal="100" workbookViewId="0">
      <selection activeCell="E6" sqref="E6:K6"/>
    </sheetView>
  </sheetViews>
  <sheetFormatPr defaultColWidth="8.88671875" defaultRowHeight="14.4" x14ac:dyDescent="0.3"/>
  <cols>
    <col min="1" max="1" width="3.6640625" style="105" customWidth="1"/>
    <col min="2" max="3" width="8.88671875" style="105"/>
    <col min="4" max="4" width="33.109375" style="105" customWidth="1"/>
    <col min="5" max="5" width="8.88671875" style="105" customWidth="1"/>
    <col min="6" max="6" width="8.88671875" style="105"/>
    <col min="7" max="7" width="10.21875" style="105" customWidth="1"/>
    <col min="8" max="8" width="9.88671875" style="105" customWidth="1"/>
    <col min="9" max="9" width="10" style="105" customWidth="1"/>
    <col min="10" max="10" width="8.88671875" style="105"/>
    <col min="11" max="11" width="10.109375" style="105" customWidth="1"/>
    <col min="12" max="12" width="8.88671875" style="105"/>
    <col min="13" max="13" width="10.44140625" style="105" customWidth="1"/>
    <col min="14" max="16384" width="8.88671875" style="105"/>
  </cols>
  <sheetData>
    <row r="1" spans="1:13" ht="15.6" x14ac:dyDescent="0.3">
      <c r="C1" s="1"/>
      <c r="D1" s="2" t="s">
        <v>0</v>
      </c>
      <c r="E1" s="2"/>
      <c r="F1" s="1"/>
      <c r="G1" s="1"/>
      <c r="H1" s="1"/>
      <c r="I1" s="1"/>
      <c r="J1" s="1"/>
      <c r="K1" s="1"/>
    </row>
    <row r="2" spans="1:13" x14ac:dyDescent="0.25">
      <c r="C2" s="1"/>
      <c r="D2" s="3" t="s">
        <v>117</v>
      </c>
      <c r="E2" s="1"/>
      <c r="F2" s="1"/>
      <c r="G2" s="1"/>
      <c r="H2" s="1"/>
      <c r="I2" s="1"/>
      <c r="J2" s="1"/>
      <c r="K2" s="1"/>
    </row>
    <row r="3" spans="1:13" x14ac:dyDescent="0.25">
      <c r="C3" s="1"/>
      <c r="D3" s="1"/>
      <c r="E3" s="112" t="s">
        <v>112</v>
      </c>
      <c r="F3" s="112"/>
      <c r="G3" s="112"/>
      <c r="H3" s="112"/>
      <c r="I3" s="1"/>
      <c r="J3" s="1"/>
      <c r="K3" s="1"/>
    </row>
    <row r="4" spans="1:13" x14ac:dyDescent="0.25">
      <c r="C4" s="1"/>
      <c r="D4" s="1"/>
      <c r="E4" s="112" t="s">
        <v>113</v>
      </c>
      <c r="F4" s="112"/>
      <c r="G4" s="112"/>
      <c r="H4" s="1" t="s">
        <v>112</v>
      </c>
      <c r="I4" s="109" t="s">
        <v>114</v>
      </c>
      <c r="J4" s="1" t="s">
        <v>112</v>
      </c>
      <c r="K4" s="1"/>
    </row>
    <row r="5" spans="1:13" x14ac:dyDescent="0.25">
      <c r="C5" s="1"/>
      <c r="D5" s="1"/>
      <c r="E5" s="1"/>
      <c r="F5" s="1"/>
      <c r="G5" s="1"/>
      <c r="H5" s="1"/>
      <c r="I5" s="1"/>
      <c r="J5" s="1"/>
      <c r="K5" s="1"/>
    </row>
    <row r="6" spans="1:13" x14ac:dyDescent="0.25">
      <c r="C6" s="4" t="s">
        <v>3</v>
      </c>
      <c r="D6" s="1"/>
      <c r="E6" s="112"/>
      <c r="F6" s="112"/>
      <c r="G6" s="112"/>
      <c r="H6" s="112"/>
      <c r="I6" s="112"/>
      <c r="J6" s="112"/>
      <c r="K6" s="112"/>
    </row>
    <row r="7" spans="1:13" x14ac:dyDescent="0.25">
      <c r="C7" s="4" t="s">
        <v>120</v>
      </c>
      <c r="D7" s="1"/>
      <c r="E7" s="1"/>
      <c r="F7" s="1"/>
      <c r="G7" s="1"/>
      <c r="H7" s="1"/>
      <c r="I7" s="1"/>
      <c r="J7" s="1"/>
      <c r="K7" s="1"/>
    </row>
    <row r="8" spans="1:13" x14ac:dyDescent="0.25">
      <c r="C8" s="4" t="s">
        <v>84</v>
      </c>
      <c r="D8" s="1"/>
      <c r="E8" s="112"/>
      <c r="F8" s="112"/>
      <c r="G8" s="112"/>
      <c r="H8" s="112"/>
      <c r="I8" s="112"/>
      <c r="J8" s="112"/>
      <c r="K8" s="112"/>
    </row>
    <row r="9" spans="1:13" x14ac:dyDescent="0.25">
      <c r="C9" s="4" t="s">
        <v>116</v>
      </c>
      <c r="D9" s="1"/>
      <c r="E9" s="112"/>
      <c r="F9" s="112"/>
      <c r="G9" s="112"/>
      <c r="H9" s="112"/>
      <c r="I9" s="112"/>
      <c r="J9" s="112"/>
      <c r="K9" s="112"/>
    </row>
    <row r="10" spans="1:13" x14ac:dyDescent="0.25">
      <c r="C10" s="4" t="s">
        <v>48</v>
      </c>
      <c r="D10" s="1"/>
      <c r="E10" s="112"/>
      <c r="F10" s="112"/>
      <c r="G10" s="112"/>
      <c r="H10" s="112"/>
      <c r="I10" s="112"/>
      <c r="J10" s="112"/>
      <c r="K10" s="112"/>
    </row>
    <row r="11" spans="1:13" x14ac:dyDescent="0.25">
      <c r="C11" s="5" t="s">
        <v>115</v>
      </c>
      <c r="D11" s="5"/>
      <c r="E11" s="5"/>
      <c r="F11" s="5"/>
      <c r="G11" s="5"/>
      <c r="H11" s="5"/>
      <c r="I11" s="1"/>
      <c r="J11" s="5"/>
      <c r="K11" s="5"/>
    </row>
    <row r="12" spans="1:13" ht="15" thickBot="1" x14ac:dyDescent="0.3">
      <c r="C12" s="5" t="s">
        <v>7</v>
      </c>
      <c r="D12" s="5"/>
      <c r="E12" s="5"/>
      <c r="F12" s="1"/>
      <c r="G12" s="1"/>
      <c r="H12" s="1"/>
      <c r="I12" s="5"/>
      <c r="J12" s="1"/>
      <c r="K12" s="1"/>
    </row>
    <row r="13" spans="1:13" ht="43.2" customHeight="1" thickTop="1" thickBot="1" x14ac:dyDescent="0.35">
      <c r="A13" s="111" t="s">
        <v>56</v>
      </c>
      <c r="B13" s="111" t="s">
        <v>103</v>
      </c>
      <c r="C13" s="111"/>
      <c r="D13" s="111"/>
      <c r="E13" s="111" t="s">
        <v>104</v>
      </c>
      <c r="F13" s="111" t="s">
        <v>108</v>
      </c>
      <c r="G13" s="111" t="s">
        <v>109</v>
      </c>
      <c r="H13" s="111" t="s">
        <v>105</v>
      </c>
      <c r="I13" s="111"/>
      <c r="J13" s="111" t="s">
        <v>106</v>
      </c>
      <c r="K13" s="111"/>
      <c r="L13" s="111" t="s">
        <v>107</v>
      </c>
      <c r="M13" s="111"/>
    </row>
    <row r="14" spans="1:13" ht="15.6" thickTop="1" thickBot="1" x14ac:dyDescent="0.35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</row>
    <row r="15" spans="1:13" ht="15.6" thickTop="1" thickBot="1" x14ac:dyDescent="0.3">
      <c r="A15" s="111"/>
      <c r="B15" s="111"/>
      <c r="C15" s="111"/>
      <c r="D15" s="111"/>
      <c r="E15" s="111"/>
      <c r="F15" s="111"/>
      <c r="G15" s="111"/>
      <c r="H15" s="108" t="s">
        <v>20</v>
      </c>
      <c r="I15" s="108" t="s">
        <v>21</v>
      </c>
      <c r="J15" s="108" t="s">
        <v>20</v>
      </c>
      <c r="K15" s="108" t="s">
        <v>21</v>
      </c>
      <c r="L15" s="108" t="s">
        <v>20</v>
      </c>
      <c r="M15" s="108" t="s">
        <v>21</v>
      </c>
    </row>
    <row r="16" spans="1:13" ht="28.8" customHeight="1" thickTop="1" thickBot="1" x14ac:dyDescent="0.35">
      <c r="A16" s="107">
        <v>1</v>
      </c>
      <c r="B16" s="110" t="s">
        <v>118</v>
      </c>
      <c r="C16" s="110"/>
      <c r="D16" s="110"/>
      <c r="E16" s="107" t="s">
        <v>110</v>
      </c>
      <c r="F16" s="107">
        <v>24000</v>
      </c>
      <c r="G16" s="106">
        <v>9000</v>
      </c>
      <c r="H16" s="107">
        <f>J16+L16</f>
        <v>44</v>
      </c>
      <c r="I16" s="107">
        <f>K16+M16</f>
        <v>3960</v>
      </c>
      <c r="J16" s="107">
        <v>20</v>
      </c>
      <c r="K16" s="107">
        <f>G16*J16/100</f>
        <v>1800</v>
      </c>
      <c r="L16" s="107">
        <v>24</v>
      </c>
      <c r="M16" s="107">
        <f>G16*L16/100</f>
        <v>2160</v>
      </c>
    </row>
    <row r="17" spans="1:13" ht="16.2" customHeight="1" thickTop="1" thickBot="1" x14ac:dyDescent="0.35">
      <c r="A17" s="107">
        <v>2</v>
      </c>
      <c r="B17" s="110"/>
      <c r="C17" s="110"/>
      <c r="D17" s="110"/>
      <c r="E17" s="107"/>
      <c r="F17" s="107"/>
      <c r="G17" s="106"/>
      <c r="H17" s="107"/>
      <c r="I17" s="107"/>
      <c r="J17" s="107"/>
      <c r="K17" s="107"/>
      <c r="L17" s="107"/>
      <c r="M17" s="107"/>
    </row>
    <row r="18" spans="1:13" ht="15.6" thickTop="1" thickBot="1" x14ac:dyDescent="0.35">
      <c r="A18" s="107">
        <v>3</v>
      </c>
      <c r="B18" s="111"/>
      <c r="C18" s="111"/>
      <c r="D18" s="111"/>
      <c r="E18" s="107"/>
      <c r="F18" s="107"/>
      <c r="G18" s="106"/>
      <c r="H18" s="107"/>
      <c r="I18" s="107"/>
      <c r="J18" s="107"/>
      <c r="K18" s="107"/>
      <c r="L18" s="107"/>
      <c r="M18" s="107"/>
    </row>
    <row r="19" spans="1:13" ht="15.6" thickTop="1" thickBot="1" x14ac:dyDescent="0.35">
      <c r="A19" s="107">
        <v>4</v>
      </c>
      <c r="B19" s="111"/>
      <c r="C19" s="111"/>
      <c r="D19" s="111"/>
      <c r="E19" s="107"/>
      <c r="F19" s="107"/>
      <c r="G19" s="106"/>
      <c r="H19" s="107"/>
      <c r="I19" s="107"/>
      <c r="J19" s="107"/>
      <c r="K19" s="107"/>
      <c r="L19" s="107"/>
      <c r="M19" s="107"/>
    </row>
    <row r="20" spans="1:13" ht="15.6" thickTop="1" thickBot="1" x14ac:dyDescent="0.35">
      <c r="A20" s="107">
        <v>5</v>
      </c>
      <c r="B20" s="111"/>
      <c r="C20" s="111"/>
      <c r="D20" s="111"/>
      <c r="E20" s="107"/>
      <c r="F20" s="107"/>
      <c r="G20" s="106"/>
      <c r="H20" s="107"/>
      <c r="I20" s="107"/>
      <c r="J20" s="107"/>
      <c r="K20" s="107"/>
      <c r="L20" s="107"/>
      <c r="M20" s="107"/>
    </row>
    <row r="21" spans="1:13" ht="14.4" customHeight="1" thickTop="1" thickBot="1" x14ac:dyDescent="0.35">
      <c r="A21" s="110" t="s">
        <v>22</v>
      </c>
      <c r="B21" s="110"/>
      <c r="C21" s="110"/>
      <c r="D21" s="110"/>
      <c r="E21" s="110"/>
      <c r="F21" s="110"/>
      <c r="G21" s="106">
        <f>+SUM(G16:G20)</f>
        <v>9000</v>
      </c>
      <c r="H21" s="107"/>
      <c r="I21" s="106">
        <f>+SUM(I16:I20)</f>
        <v>3960</v>
      </c>
      <c r="J21" s="107"/>
      <c r="K21" s="106">
        <f>+SUM(K16:K20)</f>
        <v>1800</v>
      </c>
      <c r="L21" s="107"/>
      <c r="M21" s="106">
        <f>+SUM(M16:M20)</f>
        <v>2160</v>
      </c>
    </row>
    <row r="22" spans="1:13" ht="14.4" customHeight="1" thickTop="1" thickBot="1" x14ac:dyDescent="0.35">
      <c r="A22" s="110" t="s">
        <v>111</v>
      </c>
      <c r="B22" s="110"/>
      <c r="C22" s="110"/>
      <c r="D22" s="110"/>
      <c r="E22" s="110"/>
      <c r="F22" s="110"/>
      <c r="G22" s="106">
        <f>ROUND(G21*0.21,2)</f>
        <v>1890</v>
      </c>
      <c r="H22" s="107"/>
      <c r="I22" s="106">
        <f>ROUND(I21*0.21,2)</f>
        <v>831.6</v>
      </c>
      <c r="J22" s="107"/>
      <c r="K22" s="106">
        <f>ROUND(K21*0.21,2)</f>
        <v>378</v>
      </c>
      <c r="L22" s="107"/>
      <c r="M22" s="106">
        <f>ROUND(M21*0.21,2)</f>
        <v>453.6</v>
      </c>
    </row>
    <row r="23" spans="1:13" ht="14.4" customHeight="1" thickTop="1" thickBot="1" x14ac:dyDescent="0.35">
      <c r="A23" s="110" t="s">
        <v>24</v>
      </c>
      <c r="B23" s="110"/>
      <c r="C23" s="110"/>
      <c r="D23" s="110"/>
      <c r="E23" s="110"/>
      <c r="F23" s="110"/>
      <c r="G23" s="106">
        <f>G21+G22</f>
        <v>10890</v>
      </c>
      <c r="H23" s="107"/>
      <c r="I23" s="106">
        <f>I21+I22</f>
        <v>4791.6000000000004</v>
      </c>
      <c r="J23" s="107"/>
      <c r="K23" s="106">
        <f>K21+K22</f>
        <v>2178</v>
      </c>
      <c r="L23" s="107"/>
      <c r="M23" s="106">
        <f>M21+M22</f>
        <v>2613.6</v>
      </c>
    </row>
    <row r="24" spans="1:13" ht="14.4" customHeight="1" thickTop="1" thickBot="1" x14ac:dyDescent="0.35">
      <c r="A24" s="110" t="s">
        <v>25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06">
        <f>M23</f>
        <v>2613.6</v>
      </c>
    </row>
    <row r="25" spans="1:13" ht="15" thickTop="1" x14ac:dyDescent="0.25">
      <c r="A25" s="5" t="s">
        <v>26</v>
      </c>
      <c r="B25" s="5"/>
      <c r="C25" s="5"/>
      <c r="D25" s="5"/>
      <c r="E25" s="5"/>
      <c r="F25" s="5"/>
      <c r="G25" s="1"/>
      <c r="H25" s="6"/>
      <c r="I25" s="1"/>
    </row>
    <row r="26" spans="1:13" x14ac:dyDescent="0.25">
      <c r="A26" s="4" t="s">
        <v>27</v>
      </c>
      <c r="B26" s="4"/>
      <c r="C26" s="1"/>
      <c r="D26" s="1"/>
      <c r="E26" s="1"/>
      <c r="F26" s="1"/>
      <c r="G26" s="1"/>
      <c r="H26" s="1"/>
      <c r="I26" s="1"/>
    </row>
    <row r="27" spans="1:13" x14ac:dyDescent="0.25">
      <c r="A27" s="6" t="s">
        <v>28</v>
      </c>
      <c r="B27" s="1"/>
      <c r="C27" s="1"/>
      <c r="D27" s="1" t="s">
        <v>29</v>
      </c>
      <c r="E27" s="1"/>
      <c r="F27" s="1"/>
      <c r="G27" s="1" t="s">
        <v>30</v>
      </c>
      <c r="H27" s="1"/>
      <c r="I27" s="1"/>
    </row>
    <row r="28" spans="1:13" x14ac:dyDescent="0.25">
      <c r="A28" s="6" t="s">
        <v>31</v>
      </c>
      <c r="B28" s="6"/>
      <c r="C28" s="6"/>
      <c r="D28" s="6" t="s">
        <v>32</v>
      </c>
      <c r="E28" s="1"/>
      <c r="F28" s="1"/>
      <c r="G28" s="6" t="s">
        <v>33</v>
      </c>
      <c r="H28" s="1"/>
      <c r="I28" s="1"/>
    </row>
    <row r="29" spans="1:13" x14ac:dyDescent="0.25">
      <c r="A29" s="1"/>
      <c r="B29" s="1"/>
      <c r="C29" s="1"/>
      <c r="D29" s="1"/>
      <c r="E29" s="1"/>
      <c r="F29" s="1"/>
      <c r="G29" s="6"/>
      <c r="H29" s="1"/>
      <c r="I29" s="1"/>
    </row>
    <row r="30" spans="1:13" x14ac:dyDescent="0.25">
      <c r="A30" s="4" t="s">
        <v>34</v>
      </c>
      <c r="B30" s="1"/>
      <c r="C30" s="1"/>
      <c r="D30" s="1"/>
      <c r="E30" s="1"/>
      <c r="F30" s="1"/>
      <c r="G30" s="1"/>
      <c r="H30" s="1"/>
      <c r="I30" s="1"/>
    </row>
    <row r="31" spans="1:13" x14ac:dyDescent="0.25">
      <c r="A31" s="1" t="s">
        <v>35</v>
      </c>
      <c r="B31" s="1"/>
      <c r="C31" s="1"/>
      <c r="D31" s="1" t="s">
        <v>29</v>
      </c>
      <c r="E31" s="1"/>
      <c r="F31" s="1"/>
      <c r="G31" s="1" t="s">
        <v>30</v>
      </c>
      <c r="H31" s="1"/>
      <c r="I31" s="1"/>
    </row>
    <row r="32" spans="1:13" x14ac:dyDescent="0.25">
      <c r="A32" s="6" t="s">
        <v>31</v>
      </c>
      <c r="B32" s="1"/>
      <c r="C32" s="1"/>
      <c r="D32" s="6" t="s">
        <v>36</v>
      </c>
      <c r="E32" s="6"/>
      <c r="F32" s="1"/>
      <c r="G32" s="6" t="s">
        <v>37</v>
      </c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4" t="s">
        <v>38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 t="s">
        <v>35</v>
      </c>
      <c r="B35" s="1"/>
      <c r="C35" s="1"/>
      <c r="D35" s="1" t="s">
        <v>29</v>
      </c>
      <c r="E35" s="1"/>
      <c r="F35" s="1"/>
      <c r="G35" s="1" t="s">
        <v>30</v>
      </c>
      <c r="H35" s="1"/>
      <c r="I35" s="1"/>
    </row>
    <row r="36" spans="1:9" x14ac:dyDescent="0.25">
      <c r="A36" s="6" t="s">
        <v>31</v>
      </c>
      <c r="B36" s="1"/>
      <c r="C36" s="1"/>
      <c r="D36" s="1"/>
      <c r="E36" s="6" t="s">
        <v>39</v>
      </c>
      <c r="F36" s="1"/>
      <c r="G36" s="6" t="s">
        <v>33</v>
      </c>
      <c r="H36" s="1"/>
      <c r="I36" s="1"/>
    </row>
  </sheetData>
  <mergeCells count="23">
    <mergeCell ref="A24:L24"/>
    <mergeCell ref="E3:H3"/>
    <mergeCell ref="E4:G4"/>
    <mergeCell ref="E6:K6"/>
    <mergeCell ref="E8:K8"/>
    <mergeCell ref="E9:K9"/>
    <mergeCell ref="E10:K10"/>
    <mergeCell ref="A13:A15"/>
    <mergeCell ref="B13:D15"/>
    <mergeCell ref="E13:E15"/>
    <mergeCell ref="F13:F15"/>
    <mergeCell ref="G13:G15"/>
    <mergeCell ref="H13:I14"/>
    <mergeCell ref="J13:K14"/>
    <mergeCell ref="L13:M14"/>
    <mergeCell ref="A21:F21"/>
    <mergeCell ref="A22:F22"/>
    <mergeCell ref="A23:F23"/>
    <mergeCell ref="B16:D16"/>
    <mergeCell ref="B17:D17"/>
    <mergeCell ref="B18:D18"/>
    <mergeCell ref="B19:D19"/>
    <mergeCell ref="B20:D20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view="pageBreakPreview" topLeftCell="A3" zoomScaleNormal="100" zoomScaleSheetLayoutView="100" workbookViewId="0">
      <selection activeCell="E9" sqref="E9:E10"/>
    </sheetView>
  </sheetViews>
  <sheetFormatPr defaultRowHeight="13.2" x14ac:dyDescent="0.25"/>
  <cols>
    <col min="1" max="1" width="4.6640625" style="92" customWidth="1"/>
    <col min="2" max="2" width="18.5546875" style="92" customWidth="1"/>
    <col min="3" max="3" width="13.6640625" style="92" customWidth="1"/>
    <col min="4" max="4" width="7.44140625" style="94" customWidth="1"/>
    <col min="5" max="5" width="8" style="94" customWidth="1"/>
    <col min="6" max="6" width="9.6640625" style="94" customWidth="1"/>
    <col min="7" max="7" width="8.5546875" style="94" customWidth="1"/>
    <col min="8" max="8" width="10.109375" style="94" customWidth="1"/>
    <col min="9" max="9" width="9.109375" style="94" customWidth="1"/>
    <col min="10" max="10" width="8.109375" style="94" customWidth="1"/>
    <col min="11" max="11" width="8.44140625" style="94" customWidth="1"/>
    <col min="12" max="12" width="9.44140625" style="94" customWidth="1"/>
    <col min="13" max="13" width="8.33203125" style="94" customWidth="1"/>
    <col min="14" max="14" width="10.6640625" style="94" customWidth="1"/>
    <col min="15" max="15" width="9.44140625" style="29" customWidth="1"/>
    <col min="16" max="256" width="9.109375" style="30"/>
    <col min="257" max="257" width="4.6640625" style="30" customWidth="1"/>
    <col min="258" max="258" width="18.5546875" style="30" customWidth="1"/>
    <col min="259" max="259" width="13.6640625" style="30" customWidth="1"/>
    <col min="260" max="260" width="7.44140625" style="30" customWidth="1"/>
    <col min="261" max="261" width="8" style="30" customWidth="1"/>
    <col min="262" max="262" width="9.6640625" style="30" customWidth="1"/>
    <col min="263" max="263" width="8.5546875" style="30" customWidth="1"/>
    <col min="264" max="264" width="10.109375" style="30" customWidth="1"/>
    <col min="265" max="265" width="9.109375" style="30" customWidth="1"/>
    <col min="266" max="266" width="8.109375" style="30" customWidth="1"/>
    <col min="267" max="267" width="8.44140625" style="30" customWidth="1"/>
    <col min="268" max="268" width="9.44140625" style="30" customWidth="1"/>
    <col min="269" max="269" width="8.33203125" style="30" customWidth="1"/>
    <col min="270" max="270" width="10.6640625" style="30" customWidth="1"/>
    <col min="271" max="271" width="9.44140625" style="30" customWidth="1"/>
    <col min="272" max="512" width="9.109375" style="30"/>
    <col min="513" max="513" width="4.6640625" style="30" customWidth="1"/>
    <col min="514" max="514" width="18.5546875" style="30" customWidth="1"/>
    <col min="515" max="515" width="13.6640625" style="30" customWidth="1"/>
    <col min="516" max="516" width="7.44140625" style="30" customWidth="1"/>
    <col min="517" max="517" width="8" style="30" customWidth="1"/>
    <col min="518" max="518" width="9.6640625" style="30" customWidth="1"/>
    <col min="519" max="519" width="8.5546875" style="30" customWidth="1"/>
    <col min="520" max="520" width="10.109375" style="30" customWidth="1"/>
    <col min="521" max="521" width="9.109375" style="30" customWidth="1"/>
    <col min="522" max="522" width="8.109375" style="30" customWidth="1"/>
    <col min="523" max="523" width="8.44140625" style="30" customWidth="1"/>
    <col min="524" max="524" width="9.44140625" style="30" customWidth="1"/>
    <col min="525" max="525" width="8.33203125" style="30" customWidth="1"/>
    <col min="526" max="526" width="10.6640625" style="30" customWidth="1"/>
    <col min="527" max="527" width="9.44140625" style="30" customWidth="1"/>
    <col min="528" max="768" width="9.109375" style="30"/>
    <col min="769" max="769" width="4.6640625" style="30" customWidth="1"/>
    <col min="770" max="770" width="18.5546875" style="30" customWidth="1"/>
    <col min="771" max="771" width="13.6640625" style="30" customWidth="1"/>
    <col min="772" max="772" width="7.44140625" style="30" customWidth="1"/>
    <col min="773" max="773" width="8" style="30" customWidth="1"/>
    <col min="774" max="774" width="9.6640625" style="30" customWidth="1"/>
    <col min="775" max="775" width="8.5546875" style="30" customWidth="1"/>
    <col min="776" max="776" width="10.109375" style="30" customWidth="1"/>
    <col min="777" max="777" width="9.109375" style="30" customWidth="1"/>
    <col min="778" max="778" width="8.109375" style="30" customWidth="1"/>
    <col min="779" max="779" width="8.44140625" style="30" customWidth="1"/>
    <col min="780" max="780" width="9.44140625" style="30" customWidth="1"/>
    <col min="781" max="781" width="8.33203125" style="30" customWidth="1"/>
    <col min="782" max="782" width="10.6640625" style="30" customWidth="1"/>
    <col min="783" max="783" width="9.44140625" style="30" customWidth="1"/>
    <col min="784" max="1024" width="9.109375" style="30"/>
    <col min="1025" max="1025" width="4.6640625" style="30" customWidth="1"/>
    <col min="1026" max="1026" width="18.5546875" style="30" customWidth="1"/>
    <col min="1027" max="1027" width="13.6640625" style="30" customWidth="1"/>
    <col min="1028" max="1028" width="7.44140625" style="30" customWidth="1"/>
    <col min="1029" max="1029" width="8" style="30" customWidth="1"/>
    <col min="1030" max="1030" width="9.6640625" style="30" customWidth="1"/>
    <col min="1031" max="1031" width="8.5546875" style="30" customWidth="1"/>
    <col min="1032" max="1032" width="10.109375" style="30" customWidth="1"/>
    <col min="1033" max="1033" width="9.109375" style="30" customWidth="1"/>
    <col min="1034" max="1034" width="8.109375" style="30" customWidth="1"/>
    <col min="1035" max="1035" width="8.44140625" style="30" customWidth="1"/>
    <col min="1036" max="1036" width="9.44140625" style="30" customWidth="1"/>
    <col min="1037" max="1037" width="8.33203125" style="30" customWidth="1"/>
    <col min="1038" max="1038" width="10.6640625" style="30" customWidth="1"/>
    <col min="1039" max="1039" width="9.44140625" style="30" customWidth="1"/>
    <col min="1040" max="1280" width="9.109375" style="30"/>
    <col min="1281" max="1281" width="4.6640625" style="30" customWidth="1"/>
    <col min="1282" max="1282" width="18.5546875" style="30" customWidth="1"/>
    <col min="1283" max="1283" width="13.6640625" style="30" customWidth="1"/>
    <col min="1284" max="1284" width="7.44140625" style="30" customWidth="1"/>
    <col min="1285" max="1285" width="8" style="30" customWidth="1"/>
    <col min="1286" max="1286" width="9.6640625" style="30" customWidth="1"/>
    <col min="1287" max="1287" width="8.5546875" style="30" customWidth="1"/>
    <col min="1288" max="1288" width="10.109375" style="30" customWidth="1"/>
    <col min="1289" max="1289" width="9.109375" style="30" customWidth="1"/>
    <col min="1290" max="1290" width="8.109375" style="30" customWidth="1"/>
    <col min="1291" max="1291" width="8.44140625" style="30" customWidth="1"/>
    <col min="1292" max="1292" width="9.44140625" style="30" customWidth="1"/>
    <col min="1293" max="1293" width="8.33203125" style="30" customWidth="1"/>
    <col min="1294" max="1294" width="10.6640625" style="30" customWidth="1"/>
    <col min="1295" max="1295" width="9.44140625" style="30" customWidth="1"/>
    <col min="1296" max="1536" width="9.109375" style="30"/>
    <col min="1537" max="1537" width="4.6640625" style="30" customWidth="1"/>
    <col min="1538" max="1538" width="18.5546875" style="30" customWidth="1"/>
    <col min="1539" max="1539" width="13.6640625" style="30" customWidth="1"/>
    <col min="1540" max="1540" width="7.44140625" style="30" customWidth="1"/>
    <col min="1541" max="1541" width="8" style="30" customWidth="1"/>
    <col min="1542" max="1542" width="9.6640625" style="30" customWidth="1"/>
    <col min="1543" max="1543" width="8.5546875" style="30" customWidth="1"/>
    <col min="1544" max="1544" width="10.109375" style="30" customWidth="1"/>
    <col min="1545" max="1545" width="9.109375" style="30" customWidth="1"/>
    <col min="1546" max="1546" width="8.109375" style="30" customWidth="1"/>
    <col min="1547" max="1547" width="8.44140625" style="30" customWidth="1"/>
    <col min="1548" max="1548" width="9.44140625" style="30" customWidth="1"/>
    <col min="1549" max="1549" width="8.33203125" style="30" customWidth="1"/>
    <col min="1550" max="1550" width="10.6640625" style="30" customWidth="1"/>
    <col min="1551" max="1551" width="9.44140625" style="30" customWidth="1"/>
    <col min="1552" max="1792" width="9.109375" style="30"/>
    <col min="1793" max="1793" width="4.6640625" style="30" customWidth="1"/>
    <col min="1794" max="1794" width="18.5546875" style="30" customWidth="1"/>
    <col min="1795" max="1795" width="13.6640625" style="30" customWidth="1"/>
    <col min="1796" max="1796" width="7.44140625" style="30" customWidth="1"/>
    <col min="1797" max="1797" width="8" style="30" customWidth="1"/>
    <col min="1798" max="1798" width="9.6640625" style="30" customWidth="1"/>
    <col min="1799" max="1799" width="8.5546875" style="30" customWidth="1"/>
    <col min="1800" max="1800" width="10.109375" style="30" customWidth="1"/>
    <col min="1801" max="1801" width="9.109375" style="30" customWidth="1"/>
    <col min="1802" max="1802" width="8.109375" style="30" customWidth="1"/>
    <col min="1803" max="1803" width="8.44140625" style="30" customWidth="1"/>
    <col min="1804" max="1804" width="9.44140625" style="30" customWidth="1"/>
    <col min="1805" max="1805" width="8.33203125" style="30" customWidth="1"/>
    <col min="1806" max="1806" width="10.6640625" style="30" customWidth="1"/>
    <col min="1807" max="1807" width="9.44140625" style="30" customWidth="1"/>
    <col min="1808" max="2048" width="9.109375" style="30"/>
    <col min="2049" max="2049" width="4.6640625" style="30" customWidth="1"/>
    <col min="2050" max="2050" width="18.5546875" style="30" customWidth="1"/>
    <col min="2051" max="2051" width="13.6640625" style="30" customWidth="1"/>
    <col min="2052" max="2052" width="7.44140625" style="30" customWidth="1"/>
    <col min="2053" max="2053" width="8" style="30" customWidth="1"/>
    <col min="2054" max="2054" width="9.6640625" style="30" customWidth="1"/>
    <col min="2055" max="2055" width="8.5546875" style="30" customWidth="1"/>
    <col min="2056" max="2056" width="10.109375" style="30" customWidth="1"/>
    <col min="2057" max="2057" width="9.109375" style="30" customWidth="1"/>
    <col min="2058" max="2058" width="8.109375" style="30" customWidth="1"/>
    <col min="2059" max="2059" width="8.44140625" style="30" customWidth="1"/>
    <col min="2060" max="2060" width="9.44140625" style="30" customWidth="1"/>
    <col min="2061" max="2061" width="8.33203125" style="30" customWidth="1"/>
    <col min="2062" max="2062" width="10.6640625" style="30" customWidth="1"/>
    <col min="2063" max="2063" width="9.44140625" style="30" customWidth="1"/>
    <col min="2064" max="2304" width="9.109375" style="30"/>
    <col min="2305" max="2305" width="4.6640625" style="30" customWidth="1"/>
    <col min="2306" max="2306" width="18.5546875" style="30" customWidth="1"/>
    <col min="2307" max="2307" width="13.6640625" style="30" customWidth="1"/>
    <col min="2308" max="2308" width="7.44140625" style="30" customWidth="1"/>
    <col min="2309" max="2309" width="8" style="30" customWidth="1"/>
    <col min="2310" max="2310" width="9.6640625" style="30" customWidth="1"/>
    <col min="2311" max="2311" width="8.5546875" style="30" customWidth="1"/>
    <col min="2312" max="2312" width="10.109375" style="30" customWidth="1"/>
    <col min="2313" max="2313" width="9.109375" style="30" customWidth="1"/>
    <col min="2314" max="2314" width="8.109375" style="30" customWidth="1"/>
    <col min="2315" max="2315" width="8.44140625" style="30" customWidth="1"/>
    <col min="2316" max="2316" width="9.44140625" style="30" customWidth="1"/>
    <col min="2317" max="2317" width="8.33203125" style="30" customWidth="1"/>
    <col min="2318" max="2318" width="10.6640625" style="30" customWidth="1"/>
    <col min="2319" max="2319" width="9.44140625" style="30" customWidth="1"/>
    <col min="2320" max="2560" width="9.109375" style="30"/>
    <col min="2561" max="2561" width="4.6640625" style="30" customWidth="1"/>
    <col min="2562" max="2562" width="18.5546875" style="30" customWidth="1"/>
    <col min="2563" max="2563" width="13.6640625" style="30" customWidth="1"/>
    <col min="2564" max="2564" width="7.44140625" style="30" customWidth="1"/>
    <col min="2565" max="2565" width="8" style="30" customWidth="1"/>
    <col min="2566" max="2566" width="9.6640625" style="30" customWidth="1"/>
    <col min="2567" max="2567" width="8.5546875" style="30" customWidth="1"/>
    <col min="2568" max="2568" width="10.109375" style="30" customWidth="1"/>
    <col min="2569" max="2569" width="9.109375" style="30" customWidth="1"/>
    <col min="2570" max="2570" width="8.109375" style="30" customWidth="1"/>
    <col min="2571" max="2571" width="8.44140625" style="30" customWidth="1"/>
    <col min="2572" max="2572" width="9.44140625" style="30" customWidth="1"/>
    <col min="2573" max="2573" width="8.33203125" style="30" customWidth="1"/>
    <col min="2574" max="2574" width="10.6640625" style="30" customWidth="1"/>
    <col min="2575" max="2575" width="9.44140625" style="30" customWidth="1"/>
    <col min="2576" max="2816" width="9.109375" style="30"/>
    <col min="2817" max="2817" width="4.6640625" style="30" customWidth="1"/>
    <col min="2818" max="2818" width="18.5546875" style="30" customWidth="1"/>
    <col min="2819" max="2819" width="13.6640625" style="30" customWidth="1"/>
    <col min="2820" max="2820" width="7.44140625" style="30" customWidth="1"/>
    <col min="2821" max="2821" width="8" style="30" customWidth="1"/>
    <col min="2822" max="2822" width="9.6640625" style="30" customWidth="1"/>
    <col min="2823" max="2823" width="8.5546875" style="30" customWidth="1"/>
    <col min="2824" max="2824" width="10.109375" style="30" customWidth="1"/>
    <col min="2825" max="2825" width="9.109375" style="30" customWidth="1"/>
    <col min="2826" max="2826" width="8.109375" style="30" customWidth="1"/>
    <col min="2827" max="2827" width="8.44140625" style="30" customWidth="1"/>
    <col min="2828" max="2828" width="9.44140625" style="30" customWidth="1"/>
    <col min="2829" max="2829" width="8.33203125" style="30" customWidth="1"/>
    <col min="2830" max="2830" width="10.6640625" style="30" customWidth="1"/>
    <col min="2831" max="2831" width="9.44140625" style="30" customWidth="1"/>
    <col min="2832" max="3072" width="9.109375" style="30"/>
    <col min="3073" max="3073" width="4.6640625" style="30" customWidth="1"/>
    <col min="3074" max="3074" width="18.5546875" style="30" customWidth="1"/>
    <col min="3075" max="3075" width="13.6640625" style="30" customWidth="1"/>
    <col min="3076" max="3076" width="7.44140625" style="30" customWidth="1"/>
    <col min="3077" max="3077" width="8" style="30" customWidth="1"/>
    <col min="3078" max="3078" width="9.6640625" style="30" customWidth="1"/>
    <col min="3079" max="3079" width="8.5546875" style="30" customWidth="1"/>
    <col min="3080" max="3080" width="10.109375" style="30" customWidth="1"/>
    <col min="3081" max="3081" width="9.109375" style="30" customWidth="1"/>
    <col min="3082" max="3082" width="8.109375" style="30" customWidth="1"/>
    <col min="3083" max="3083" width="8.44140625" style="30" customWidth="1"/>
    <col min="3084" max="3084" width="9.44140625" style="30" customWidth="1"/>
    <col min="3085" max="3085" width="8.33203125" style="30" customWidth="1"/>
    <col min="3086" max="3086" width="10.6640625" style="30" customWidth="1"/>
    <col min="3087" max="3087" width="9.44140625" style="30" customWidth="1"/>
    <col min="3088" max="3328" width="9.109375" style="30"/>
    <col min="3329" max="3329" width="4.6640625" style="30" customWidth="1"/>
    <col min="3330" max="3330" width="18.5546875" style="30" customWidth="1"/>
    <col min="3331" max="3331" width="13.6640625" style="30" customWidth="1"/>
    <col min="3332" max="3332" width="7.44140625" style="30" customWidth="1"/>
    <col min="3333" max="3333" width="8" style="30" customWidth="1"/>
    <col min="3334" max="3334" width="9.6640625" style="30" customWidth="1"/>
    <col min="3335" max="3335" width="8.5546875" style="30" customWidth="1"/>
    <col min="3336" max="3336" width="10.109375" style="30" customWidth="1"/>
    <col min="3337" max="3337" width="9.109375" style="30" customWidth="1"/>
    <col min="3338" max="3338" width="8.109375" style="30" customWidth="1"/>
    <col min="3339" max="3339" width="8.44140625" style="30" customWidth="1"/>
    <col min="3340" max="3340" width="9.44140625" style="30" customWidth="1"/>
    <col min="3341" max="3341" width="8.33203125" style="30" customWidth="1"/>
    <col min="3342" max="3342" width="10.6640625" style="30" customWidth="1"/>
    <col min="3343" max="3343" width="9.44140625" style="30" customWidth="1"/>
    <col min="3344" max="3584" width="9.109375" style="30"/>
    <col min="3585" max="3585" width="4.6640625" style="30" customWidth="1"/>
    <col min="3586" max="3586" width="18.5546875" style="30" customWidth="1"/>
    <col min="3587" max="3587" width="13.6640625" style="30" customWidth="1"/>
    <col min="3588" max="3588" width="7.44140625" style="30" customWidth="1"/>
    <col min="3589" max="3589" width="8" style="30" customWidth="1"/>
    <col min="3590" max="3590" width="9.6640625" style="30" customWidth="1"/>
    <col min="3591" max="3591" width="8.5546875" style="30" customWidth="1"/>
    <col min="3592" max="3592" width="10.109375" style="30" customWidth="1"/>
    <col min="3593" max="3593" width="9.109375" style="30" customWidth="1"/>
    <col min="3594" max="3594" width="8.109375" style="30" customWidth="1"/>
    <col min="3595" max="3595" width="8.44140625" style="30" customWidth="1"/>
    <col min="3596" max="3596" width="9.44140625" style="30" customWidth="1"/>
    <col min="3597" max="3597" width="8.33203125" style="30" customWidth="1"/>
    <col min="3598" max="3598" width="10.6640625" style="30" customWidth="1"/>
    <col min="3599" max="3599" width="9.44140625" style="30" customWidth="1"/>
    <col min="3600" max="3840" width="9.109375" style="30"/>
    <col min="3841" max="3841" width="4.6640625" style="30" customWidth="1"/>
    <col min="3842" max="3842" width="18.5546875" style="30" customWidth="1"/>
    <col min="3843" max="3843" width="13.6640625" style="30" customWidth="1"/>
    <col min="3844" max="3844" width="7.44140625" style="30" customWidth="1"/>
    <col min="3845" max="3845" width="8" style="30" customWidth="1"/>
    <col min="3846" max="3846" width="9.6640625" style="30" customWidth="1"/>
    <col min="3847" max="3847" width="8.5546875" style="30" customWidth="1"/>
    <col min="3848" max="3848" width="10.109375" style="30" customWidth="1"/>
    <col min="3849" max="3849" width="9.109375" style="30" customWidth="1"/>
    <col min="3850" max="3850" width="8.109375" style="30" customWidth="1"/>
    <col min="3851" max="3851" width="8.44140625" style="30" customWidth="1"/>
    <col min="3852" max="3852" width="9.44140625" style="30" customWidth="1"/>
    <col min="3853" max="3853" width="8.33203125" style="30" customWidth="1"/>
    <col min="3854" max="3854" width="10.6640625" style="30" customWidth="1"/>
    <col min="3855" max="3855" width="9.44140625" style="30" customWidth="1"/>
    <col min="3856" max="4096" width="9.109375" style="30"/>
    <col min="4097" max="4097" width="4.6640625" style="30" customWidth="1"/>
    <col min="4098" max="4098" width="18.5546875" style="30" customWidth="1"/>
    <col min="4099" max="4099" width="13.6640625" style="30" customWidth="1"/>
    <col min="4100" max="4100" width="7.44140625" style="30" customWidth="1"/>
    <col min="4101" max="4101" width="8" style="30" customWidth="1"/>
    <col min="4102" max="4102" width="9.6640625" style="30" customWidth="1"/>
    <col min="4103" max="4103" width="8.5546875" style="30" customWidth="1"/>
    <col min="4104" max="4104" width="10.109375" style="30" customWidth="1"/>
    <col min="4105" max="4105" width="9.109375" style="30" customWidth="1"/>
    <col min="4106" max="4106" width="8.109375" style="30" customWidth="1"/>
    <col min="4107" max="4107" width="8.44140625" style="30" customWidth="1"/>
    <col min="4108" max="4108" width="9.44140625" style="30" customWidth="1"/>
    <col min="4109" max="4109" width="8.33203125" style="30" customWidth="1"/>
    <col min="4110" max="4110" width="10.6640625" style="30" customWidth="1"/>
    <col min="4111" max="4111" width="9.44140625" style="30" customWidth="1"/>
    <col min="4112" max="4352" width="9.109375" style="30"/>
    <col min="4353" max="4353" width="4.6640625" style="30" customWidth="1"/>
    <col min="4354" max="4354" width="18.5546875" style="30" customWidth="1"/>
    <col min="4355" max="4355" width="13.6640625" style="30" customWidth="1"/>
    <col min="4356" max="4356" width="7.44140625" style="30" customWidth="1"/>
    <col min="4357" max="4357" width="8" style="30" customWidth="1"/>
    <col min="4358" max="4358" width="9.6640625" style="30" customWidth="1"/>
    <col min="4359" max="4359" width="8.5546875" style="30" customWidth="1"/>
    <col min="4360" max="4360" width="10.109375" style="30" customWidth="1"/>
    <col min="4361" max="4361" width="9.109375" style="30" customWidth="1"/>
    <col min="4362" max="4362" width="8.109375" style="30" customWidth="1"/>
    <col min="4363" max="4363" width="8.44140625" style="30" customWidth="1"/>
    <col min="4364" max="4364" width="9.44140625" style="30" customWidth="1"/>
    <col min="4365" max="4365" width="8.33203125" style="30" customWidth="1"/>
    <col min="4366" max="4366" width="10.6640625" style="30" customWidth="1"/>
    <col min="4367" max="4367" width="9.44140625" style="30" customWidth="1"/>
    <col min="4368" max="4608" width="9.109375" style="30"/>
    <col min="4609" max="4609" width="4.6640625" style="30" customWidth="1"/>
    <col min="4610" max="4610" width="18.5546875" style="30" customWidth="1"/>
    <col min="4611" max="4611" width="13.6640625" style="30" customWidth="1"/>
    <col min="4612" max="4612" width="7.44140625" style="30" customWidth="1"/>
    <col min="4613" max="4613" width="8" style="30" customWidth="1"/>
    <col min="4614" max="4614" width="9.6640625" style="30" customWidth="1"/>
    <col min="4615" max="4615" width="8.5546875" style="30" customWidth="1"/>
    <col min="4616" max="4616" width="10.109375" style="30" customWidth="1"/>
    <col min="4617" max="4617" width="9.109375" style="30" customWidth="1"/>
    <col min="4618" max="4618" width="8.109375" style="30" customWidth="1"/>
    <col min="4619" max="4619" width="8.44140625" style="30" customWidth="1"/>
    <col min="4620" max="4620" width="9.44140625" style="30" customWidth="1"/>
    <col min="4621" max="4621" width="8.33203125" style="30" customWidth="1"/>
    <col min="4622" max="4622" width="10.6640625" style="30" customWidth="1"/>
    <col min="4623" max="4623" width="9.44140625" style="30" customWidth="1"/>
    <col min="4624" max="4864" width="9.109375" style="30"/>
    <col min="4865" max="4865" width="4.6640625" style="30" customWidth="1"/>
    <col min="4866" max="4866" width="18.5546875" style="30" customWidth="1"/>
    <col min="4867" max="4867" width="13.6640625" style="30" customWidth="1"/>
    <col min="4868" max="4868" width="7.44140625" style="30" customWidth="1"/>
    <col min="4869" max="4869" width="8" style="30" customWidth="1"/>
    <col min="4870" max="4870" width="9.6640625" style="30" customWidth="1"/>
    <col min="4871" max="4871" width="8.5546875" style="30" customWidth="1"/>
    <col min="4872" max="4872" width="10.109375" style="30" customWidth="1"/>
    <col min="4873" max="4873" width="9.109375" style="30" customWidth="1"/>
    <col min="4874" max="4874" width="8.109375" style="30" customWidth="1"/>
    <col min="4875" max="4875" width="8.44140625" style="30" customWidth="1"/>
    <col min="4876" max="4876" width="9.44140625" style="30" customWidth="1"/>
    <col min="4877" max="4877" width="8.33203125" style="30" customWidth="1"/>
    <col min="4878" max="4878" width="10.6640625" style="30" customWidth="1"/>
    <col min="4879" max="4879" width="9.44140625" style="30" customWidth="1"/>
    <col min="4880" max="5120" width="9.109375" style="30"/>
    <col min="5121" max="5121" width="4.6640625" style="30" customWidth="1"/>
    <col min="5122" max="5122" width="18.5546875" style="30" customWidth="1"/>
    <col min="5123" max="5123" width="13.6640625" style="30" customWidth="1"/>
    <col min="5124" max="5124" width="7.44140625" style="30" customWidth="1"/>
    <col min="5125" max="5125" width="8" style="30" customWidth="1"/>
    <col min="5126" max="5126" width="9.6640625" style="30" customWidth="1"/>
    <col min="5127" max="5127" width="8.5546875" style="30" customWidth="1"/>
    <col min="5128" max="5128" width="10.109375" style="30" customWidth="1"/>
    <col min="5129" max="5129" width="9.109375" style="30" customWidth="1"/>
    <col min="5130" max="5130" width="8.109375" style="30" customWidth="1"/>
    <col min="5131" max="5131" width="8.44140625" style="30" customWidth="1"/>
    <col min="5132" max="5132" width="9.44140625" style="30" customWidth="1"/>
    <col min="5133" max="5133" width="8.33203125" style="30" customWidth="1"/>
    <col min="5134" max="5134" width="10.6640625" style="30" customWidth="1"/>
    <col min="5135" max="5135" width="9.44140625" style="30" customWidth="1"/>
    <col min="5136" max="5376" width="9.109375" style="30"/>
    <col min="5377" max="5377" width="4.6640625" style="30" customWidth="1"/>
    <col min="5378" max="5378" width="18.5546875" style="30" customWidth="1"/>
    <col min="5379" max="5379" width="13.6640625" style="30" customWidth="1"/>
    <col min="5380" max="5380" width="7.44140625" style="30" customWidth="1"/>
    <col min="5381" max="5381" width="8" style="30" customWidth="1"/>
    <col min="5382" max="5382" width="9.6640625" style="30" customWidth="1"/>
    <col min="5383" max="5383" width="8.5546875" style="30" customWidth="1"/>
    <col min="5384" max="5384" width="10.109375" style="30" customWidth="1"/>
    <col min="5385" max="5385" width="9.109375" style="30" customWidth="1"/>
    <col min="5386" max="5386" width="8.109375" style="30" customWidth="1"/>
    <col min="5387" max="5387" width="8.44140625" style="30" customWidth="1"/>
    <col min="5388" max="5388" width="9.44140625" style="30" customWidth="1"/>
    <col min="5389" max="5389" width="8.33203125" style="30" customWidth="1"/>
    <col min="5390" max="5390" width="10.6640625" style="30" customWidth="1"/>
    <col min="5391" max="5391" width="9.44140625" style="30" customWidth="1"/>
    <col min="5392" max="5632" width="9.109375" style="30"/>
    <col min="5633" max="5633" width="4.6640625" style="30" customWidth="1"/>
    <col min="5634" max="5634" width="18.5546875" style="30" customWidth="1"/>
    <col min="5635" max="5635" width="13.6640625" style="30" customWidth="1"/>
    <col min="5636" max="5636" width="7.44140625" style="30" customWidth="1"/>
    <col min="5637" max="5637" width="8" style="30" customWidth="1"/>
    <col min="5638" max="5638" width="9.6640625" style="30" customWidth="1"/>
    <col min="5639" max="5639" width="8.5546875" style="30" customWidth="1"/>
    <col min="5640" max="5640" width="10.109375" style="30" customWidth="1"/>
    <col min="5641" max="5641" width="9.109375" style="30" customWidth="1"/>
    <col min="5642" max="5642" width="8.109375" style="30" customWidth="1"/>
    <col min="5643" max="5643" width="8.44140625" style="30" customWidth="1"/>
    <col min="5644" max="5644" width="9.44140625" style="30" customWidth="1"/>
    <col min="5645" max="5645" width="8.33203125" style="30" customWidth="1"/>
    <col min="5646" max="5646" width="10.6640625" style="30" customWidth="1"/>
    <col min="5647" max="5647" width="9.44140625" style="30" customWidth="1"/>
    <col min="5648" max="5888" width="9.109375" style="30"/>
    <col min="5889" max="5889" width="4.6640625" style="30" customWidth="1"/>
    <col min="5890" max="5890" width="18.5546875" style="30" customWidth="1"/>
    <col min="5891" max="5891" width="13.6640625" style="30" customWidth="1"/>
    <col min="5892" max="5892" width="7.44140625" style="30" customWidth="1"/>
    <col min="5893" max="5893" width="8" style="30" customWidth="1"/>
    <col min="5894" max="5894" width="9.6640625" style="30" customWidth="1"/>
    <col min="5895" max="5895" width="8.5546875" style="30" customWidth="1"/>
    <col min="5896" max="5896" width="10.109375" style="30" customWidth="1"/>
    <col min="5897" max="5897" width="9.109375" style="30" customWidth="1"/>
    <col min="5898" max="5898" width="8.109375" style="30" customWidth="1"/>
    <col min="5899" max="5899" width="8.44140625" style="30" customWidth="1"/>
    <col min="5900" max="5900" width="9.44140625" style="30" customWidth="1"/>
    <col min="5901" max="5901" width="8.33203125" style="30" customWidth="1"/>
    <col min="5902" max="5902" width="10.6640625" style="30" customWidth="1"/>
    <col min="5903" max="5903" width="9.44140625" style="30" customWidth="1"/>
    <col min="5904" max="6144" width="9.109375" style="30"/>
    <col min="6145" max="6145" width="4.6640625" style="30" customWidth="1"/>
    <col min="6146" max="6146" width="18.5546875" style="30" customWidth="1"/>
    <col min="6147" max="6147" width="13.6640625" style="30" customWidth="1"/>
    <col min="6148" max="6148" width="7.44140625" style="30" customWidth="1"/>
    <col min="6149" max="6149" width="8" style="30" customWidth="1"/>
    <col min="6150" max="6150" width="9.6640625" style="30" customWidth="1"/>
    <col min="6151" max="6151" width="8.5546875" style="30" customWidth="1"/>
    <col min="6152" max="6152" width="10.109375" style="30" customWidth="1"/>
    <col min="6153" max="6153" width="9.109375" style="30" customWidth="1"/>
    <col min="6154" max="6154" width="8.109375" style="30" customWidth="1"/>
    <col min="6155" max="6155" width="8.44140625" style="30" customWidth="1"/>
    <col min="6156" max="6156" width="9.44140625" style="30" customWidth="1"/>
    <col min="6157" max="6157" width="8.33203125" style="30" customWidth="1"/>
    <col min="6158" max="6158" width="10.6640625" style="30" customWidth="1"/>
    <col min="6159" max="6159" width="9.44140625" style="30" customWidth="1"/>
    <col min="6160" max="6400" width="9.109375" style="30"/>
    <col min="6401" max="6401" width="4.6640625" style="30" customWidth="1"/>
    <col min="6402" max="6402" width="18.5546875" style="30" customWidth="1"/>
    <col min="6403" max="6403" width="13.6640625" style="30" customWidth="1"/>
    <col min="6404" max="6404" width="7.44140625" style="30" customWidth="1"/>
    <col min="6405" max="6405" width="8" style="30" customWidth="1"/>
    <col min="6406" max="6406" width="9.6640625" style="30" customWidth="1"/>
    <col min="6407" max="6407" width="8.5546875" style="30" customWidth="1"/>
    <col min="6408" max="6408" width="10.109375" style="30" customWidth="1"/>
    <col min="6409" max="6409" width="9.109375" style="30" customWidth="1"/>
    <col min="6410" max="6410" width="8.109375" style="30" customWidth="1"/>
    <col min="6411" max="6411" width="8.44140625" style="30" customWidth="1"/>
    <col min="6412" max="6412" width="9.44140625" style="30" customWidth="1"/>
    <col min="6413" max="6413" width="8.33203125" style="30" customWidth="1"/>
    <col min="6414" max="6414" width="10.6640625" style="30" customWidth="1"/>
    <col min="6415" max="6415" width="9.44140625" style="30" customWidth="1"/>
    <col min="6416" max="6656" width="9.109375" style="30"/>
    <col min="6657" max="6657" width="4.6640625" style="30" customWidth="1"/>
    <col min="6658" max="6658" width="18.5546875" style="30" customWidth="1"/>
    <col min="6659" max="6659" width="13.6640625" style="30" customWidth="1"/>
    <col min="6660" max="6660" width="7.44140625" style="30" customWidth="1"/>
    <col min="6661" max="6661" width="8" style="30" customWidth="1"/>
    <col min="6662" max="6662" width="9.6640625" style="30" customWidth="1"/>
    <col min="6663" max="6663" width="8.5546875" style="30" customWidth="1"/>
    <col min="6664" max="6664" width="10.109375" style="30" customWidth="1"/>
    <col min="6665" max="6665" width="9.109375" style="30" customWidth="1"/>
    <col min="6666" max="6666" width="8.109375" style="30" customWidth="1"/>
    <col min="6667" max="6667" width="8.44140625" style="30" customWidth="1"/>
    <col min="6668" max="6668" width="9.44140625" style="30" customWidth="1"/>
    <col min="6669" max="6669" width="8.33203125" style="30" customWidth="1"/>
    <col min="6670" max="6670" width="10.6640625" style="30" customWidth="1"/>
    <col min="6671" max="6671" width="9.44140625" style="30" customWidth="1"/>
    <col min="6672" max="6912" width="9.109375" style="30"/>
    <col min="6913" max="6913" width="4.6640625" style="30" customWidth="1"/>
    <col min="6914" max="6914" width="18.5546875" style="30" customWidth="1"/>
    <col min="6915" max="6915" width="13.6640625" style="30" customWidth="1"/>
    <col min="6916" max="6916" width="7.44140625" style="30" customWidth="1"/>
    <col min="6917" max="6917" width="8" style="30" customWidth="1"/>
    <col min="6918" max="6918" width="9.6640625" style="30" customWidth="1"/>
    <col min="6919" max="6919" width="8.5546875" style="30" customWidth="1"/>
    <col min="6920" max="6920" width="10.109375" style="30" customWidth="1"/>
    <col min="6921" max="6921" width="9.109375" style="30" customWidth="1"/>
    <col min="6922" max="6922" width="8.109375" style="30" customWidth="1"/>
    <col min="6923" max="6923" width="8.44140625" style="30" customWidth="1"/>
    <col min="6924" max="6924" width="9.44140625" style="30" customWidth="1"/>
    <col min="6925" max="6925" width="8.33203125" style="30" customWidth="1"/>
    <col min="6926" max="6926" width="10.6640625" style="30" customWidth="1"/>
    <col min="6927" max="6927" width="9.44140625" style="30" customWidth="1"/>
    <col min="6928" max="7168" width="9.109375" style="30"/>
    <col min="7169" max="7169" width="4.6640625" style="30" customWidth="1"/>
    <col min="7170" max="7170" width="18.5546875" style="30" customWidth="1"/>
    <col min="7171" max="7171" width="13.6640625" style="30" customWidth="1"/>
    <col min="7172" max="7172" width="7.44140625" style="30" customWidth="1"/>
    <col min="7173" max="7173" width="8" style="30" customWidth="1"/>
    <col min="7174" max="7174" width="9.6640625" style="30" customWidth="1"/>
    <col min="7175" max="7175" width="8.5546875" style="30" customWidth="1"/>
    <col min="7176" max="7176" width="10.109375" style="30" customWidth="1"/>
    <col min="7177" max="7177" width="9.109375" style="30" customWidth="1"/>
    <col min="7178" max="7178" width="8.109375" style="30" customWidth="1"/>
    <col min="7179" max="7179" width="8.44140625" style="30" customWidth="1"/>
    <col min="7180" max="7180" width="9.44140625" style="30" customWidth="1"/>
    <col min="7181" max="7181" width="8.33203125" style="30" customWidth="1"/>
    <col min="7182" max="7182" width="10.6640625" style="30" customWidth="1"/>
    <col min="7183" max="7183" width="9.44140625" style="30" customWidth="1"/>
    <col min="7184" max="7424" width="9.109375" style="30"/>
    <col min="7425" max="7425" width="4.6640625" style="30" customWidth="1"/>
    <col min="7426" max="7426" width="18.5546875" style="30" customWidth="1"/>
    <col min="7427" max="7427" width="13.6640625" style="30" customWidth="1"/>
    <col min="7428" max="7428" width="7.44140625" style="30" customWidth="1"/>
    <col min="7429" max="7429" width="8" style="30" customWidth="1"/>
    <col min="7430" max="7430" width="9.6640625" style="30" customWidth="1"/>
    <col min="7431" max="7431" width="8.5546875" style="30" customWidth="1"/>
    <col min="7432" max="7432" width="10.109375" style="30" customWidth="1"/>
    <col min="7433" max="7433" width="9.109375" style="30" customWidth="1"/>
    <col min="7434" max="7434" width="8.109375" style="30" customWidth="1"/>
    <col min="7435" max="7435" width="8.44140625" style="30" customWidth="1"/>
    <col min="7436" max="7436" width="9.44140625" style="30" customWidth="1"/>
    <col min="7437" max="7437" width="8.33203125" style="30" customWidth="1"/>
    <col min="7438" max="7438" width="10.6640625" style="30" customWidth="1"/>
    <col min="7439" max="7439" width="9.44140625" style="30" customWidth="1"/>
    <col min="7440" max="7680" width="9.109375" style="30"/>
    <col min="7681" max="7681" width="4.6640625" style="30" customWidth="1"/>
    <col min="7682" max="7682" width="18.5546875" style="30" customWidth="1"/>
    <col min="7683" max="7683" width="13.6640625" style="30" customWidth="1"/>
    <col min="7684" max="7684" width="7.44140625" style="30" customWidth="1"/>
    <col min="7685" max="7685" width="8" style="30" customWidth="1"/>
    <col min="7686" max="7686" width="9.6640625" style="30" customWidth="1"/>
    <col min="7687" max="7687" width="8.5546875" style="30" customWidth="1"/>
    <col min="7688" max="7688" width="10.109375" style="30" customWidth="1"/>
    <col min="7689" max="7689" width="9.109375" style="30" customWidth="1"/>
    <col min="7690" max="7690" width="8.109375" style="30" customWidth="1"/>
    <col min="7691" max="7691" width="8.44140625" style="30" customWidth="1"/>
    <col min="7692" max="7692" width="9.44140625" style="30" customWidth="1"/>
    <col min="7693" max="7693" width="8.33203125" style="30" customWidth="1"/>
    <col min="7694" max="7694" width="10.6640625" style="30" customWidth="1"/>
    <col min="7695" max="7695" width="9.44140625" style="30" customWidth="1"/>
    <col min="7696" max="7936" width="9.109375" style="30"/>
    <col min="7937" max="7937" width="4.6640625" style="30" customWidth="1"/>
    <col min="7938" max="7938" width="18.5546875" style="30" customWidth="1"/>
    <col min="7939" max="7939" width="13.6640625" style="30" customWidth="1"/>
    <col min="7940" max="7940" width="7.44140625" style="30" customWidth="1"/>
    <col min="7941" max="7941" width="8" style="30" customWidth="1"/>
    <col min="7942" max="7942" width="9.6640625" style="30" customWidth="1"/>
    <col min="7943" max="7943" width="8.5546875" style="30" customWidth="1"/>
    <col min="7944" max="7944" width="10.109375" style="30" customWidth="1"/>
    <col min="7945" max="7945" width="9.109375" style="30" customWidth="1"/>
    <col min="7946" max="7946" width="8.109375" style="30" customWidth="1"/>
    <col min="7947" max="7947" width="8.44140625" style="30" customWidth="1"/>
    <col min="7948" max="7948" width="9.44140625" style="30" customWidth="1"/>
    <col min="7949" max="7949" width="8.33203125" style="30" customWidth="1"/>
    <col min="7950" max="7950" width="10.6640625" style="30" customWidth="1"/>
    <col min="7951" max="7951" width="9.44140625" style="30" customWidth="1"/>
    <col min="7952" max="8192" width="9.109375" style="30"/>
    <col min="8193" max="8193" width="4.6640625" style="30" customWidth="1"/>
    <col min="8194" max="8194" width="18.5546875" style="30" customWidth="1"/>
    <col min="8195" max="8195" width="13.6640625" style="30" customWidth="1"/>
    <col min="8196" max="8196" width="7.44140625" style="30" customWidth="1"/>
    <col min="8197" max="8197" width="8" style="30" customWidth="1"/>
    <col min="8198" max="8198" width="9.6640625" style="30" customWidth="1"/>
    <col min="8199" max="8199" width="8.5546875" style="30" customWidth="1"/>
    <col min="8200" max="8200" width="10.109375" style="30" customWidth="1"/>
    <col min="8201" max="8201" width="9.109375" style="30" customWidth="1"/>
    <col min="8202" max="8202" width="8.109375" style="30" customWidth="1"/>
    <col min="8203" max="8203" width="8.44140625" style="30" customWidth="1"/>
    <col min="8204" max="8204" width="9.44140625" style="30" customWidth="1"/>
    <col min="8205" max="8205" width="8.33203125" style="30" customWidth="1"/>
    <col min="8206" max="8206" width="10.6640625" style="30" customWidth="1"/>
    <col min="8207" max="8207" width="9.44140625" style="30" customWidth="1"/>
    <col min="8208" max="8448" width="9.109375" style="30"/>
    <col min="8449" max="8449" width="4.6640625" style="30" customWidth="1"/>
    <col min="8450" max="8450" width="18.5546875" style="30" customWidth="1"/>
    <col min="8451" max="8451" width="13.6640625" style="30" customWidth="1"/>
    <col min="8452" max="8452" width="7.44140625" style="30" customWidth="1"/>
    <col min="8453" max="8453" width="8" style="30" customWidth="1"/>
    <col min="8454" max="8454" width="9.6640625" style="30" customWidth="1"/>
    <col min="8455" max="8455" width="8.5546875" style="30" customWidth="1"/>
    <col min="8456" max="8456" width="10.109375" style="30" customWidth="1"/>
    <col min="8457" max="8457" width="9.109375" style="30" customWidth="1"/>
    <col min="8458" max="8458" width="8.109375" style="30" customWidth="1"/>
    <col min="8459" max="8459" width="8.44140625" style="30" customWidth="1"/>
    <col min="8460" max="8460" width="9.44140625" style="30" customWidth="1"/>
    <col min="8461" max="8461" width="8.33203125" style="30" customWidth="1"/>
    <col min="8462" max="8462" width="10.6640625" style="30" customWidth="1"/>
    <col min="8463" max="8463" width="9.44140625" style="30" customWidth="1"/>
    <col min="8464" max="8704" width="9.109375" style="30"/>
    <col min="8705" max="8705" width="4.6640625" style="30" customWidth="1"/>
    <col min="8706" max="8706" width="18.5546875" style="30" customWidth="1"/>
    <col min="8707" max="8707" width="13.6640625" style="30" customWidth="1"/>
    <col min="8708" max="8708" width="7.44140625" style="30" customWidth="1"/>
    <col min="8709" max="8709" width="8" style="30" customWidth="1"/>
    <col min="8710" max="8710" width="9.6640625" style="30" customWidth="1"/>
    <col min="8711" max="8711" width="8.5546875" style="30" customWidth="1"/>
    <col min="8712" max="8712" width="10.109375" style="30" customWidth="1"/>
    <col min="8713" max="8713" width="9.109375" style="30" customWidth="1"/>
    <col min="8714" max="8714" width="8.109375" style="30" customWidth="1"/>
    <col min="8715" max="8715" width="8.44140625" style="30" customWidth="1"/>
    <col min="8716" max="8716" width="9.44140625" style="30" customWidth="1"/>
    <col min="8717" max="8717" width="8.33203125" style="30" customWidth="1"/>
    <col min="8718" max="8718" width="10.6640625" style="30" customWidth="1"/>
    <col min="8719" max="8719" width="9.44140625" style="30" customWidth="1"/>
    <col min="8720" max="8960" width="9.109375" style="30"/>
    <col min="8961" max="8961" width="4.6640625" style="30" customWidth="1"/>
    <col min="8962" max="8962" width="18.5546875" style="30" customWidth="1"/>
    <col min="8963" max="8963" width="13.6640625" style="30" customWidth="1"/>
    <col min="8964" max="8964" width="7.44140625" style="30" customWidth="1"/>
    <col min="8965" max="8965" width="8" style="30" customWidth="1"/>
    <col min="8966" max="8966" width="9.6640625" style="30" customWidth="1"/>
    <col min="8967" max="8967" width="8.5546875" style="30" customWidth="1"/>
    <col min="8968" max="8968" width="10.109375" style="30" customWidth="1"/>
    <col min="8969" max="8969" width="9.109375" style="30" customWidth="1"/>
    <col min="8970" max="8970" width="8.109375" style="30" customWidth="1"/>
    <col min="8971" max="8971" width="8.44140625" style="30" customWidth="1"/>
    <col min="8972" max="8972" width="9.44140625" style="30" customWidth="1"/>
    <col min="8973" max="8973" width="8.33203125" style="30" customWidth="1"/>
    <col min="8974" max="8974" width="10.6640625" style="30" customWidth="1"/>
    <col min="8975" max="8975" width="9.44140625" style="30" customWidth="1"/>
    <col min="8976" max="9216" width="9.109375" style="30"/>
    <col min="9217" max="9217" width="4.6640625" style="30" customWidth="1"/>
    <col min="9218" max="9218" width="18.5546875" style="30" customWidth="1"/>
    <col min="9219" max="9219" width="13.6640625" style="30" customWidth="1"/>
    <col min="9220" max="9220" width="7.44140625" style="30" customWidth="1"/>
    <col min="9221" max="9221" width="8" style="30" customWidth="1"/>
    <col min="9222" max="9222" width="9.6640625" style="30" customWidth="1"/>
    <col min="9223" max="9223" width="8.5546875" style="30" customWidth="1"/>
    <col min="9224" max="9224" width="10.109375" style="30" customWidth="1"/>
    <col min="9225" max="9225" width="9.109375" style="30" customWidth="1"/>
    <col min="9226" max="9226" width="8.109375" style="30" customWidth="1"/>
    <col min="9227" max="9227" width="8.44140625" style="30" customWidth="1"/>
    <col min="9228" max="9228" width="9.44140625" style="30" customWidth="1"/>
    <col min="9229" max="9229" width="8.33203125" style="30" customWidth="1"/>
    <col min="9230" max="9230" width="10.6640625" style="30" customWidth="1"/>
    <col min="9231" max="9231" width="9.44140625" style="30" customWidth="1"/>
    <col min="9232" max="9472" width="9.109375" style="30"/>
    <col min="9473" max="9473" width="4.6640625" style="30" customWidth="1"/>
    <col min="9474" max="9474" width="18.5546875" style="30" customWidth="1"/>
    <col min="9475" max="9475" width="13.6640625" style="30" customWidth="1"/>
    <col min="9476" max="9476" width="7.44140625" style="30" customWidth="1"/>
    <col min="9477" max="9477" width="8" style="30" customWidth="1"/>
    <col min="9478" max="9478" width="9.6640625" style="30" customWidth="1"/>
    <col min="9479" max="9479" width="8.5546875" style="30" customWidth="1"/>
    <col min="9480" max="9480" width="10.109375" style="30" customWidth="1"/>
    <col min="9481" max="9481" width="9.109375" style="30" customWidth="1"/>
    <col min="9482" max="9482" width="8.109375" style="30" customWidth="1"/>
    <col min="9483" max="9483" width="8.44140625" style="30" customWidth="1"/>
    <col min="9484" max="9484" width="9.44140625" style="30" customWidth="1"/>
    <col min="9485" max="9485" width="8.33203125" style="30" customWidth="1"/>
    <col min="9486" max="9486" width="10.6640625" style="30" customWidth="1"/>
    <col min="9487" max="9487" width="9.44140625" style="30" customWidth="1"/>
    <col min="9488" max="9728" width="9.109375" style="30"/>
    <col min="9729" max="9729" width="4.6640625" style="30" customWidth="1"/>
    <col min="9730" max="9730" width="18.5546875" style="30" customWidth="1"/>
    <col min="9731" max="9731" width="13.6640625" style="30" customWidth="1"/>
    <col min="9732" max="9732" width="7.44140625" style="30" customWidth="1"/>
    <col min="9733" max="9733" width="8" style="30" customWidth="1"/>
    <col min="9734" max="9734" width="9.6640625" style="30" customWidth="1"/>
    <col min="9735" max="9735" width="8.5546875" style="30" customWidth="1"/>
    <col min="9736" max="9736" width="10.109375" style="30" customWidth="1"/>
    <col min="9737" max="9737" width="9.109375" style="30" customWidth="1"/>
    <col min="9738" max="9738" width="8.109375" style="30" customWidth="1"/>
    <col min="9739" max="9739" width="8.44140625" style="30" customWidth="1"/>
    <col min="9740" max="9740" width="9.44140625" style="30" customWidth="1"/>
    <col min="9741" max="9741" width="8.33203125" style="30" customWidth="1"/>
    <col min="9742" max="9742" width="10.6640625" style="30" customWidth="1"/>
    <col min="9743" max="9743" width="9.44140625" style="30" customWidth="1"/>
    <col min="9744" max="9984" width="9.109375" style="30"/>
    <col min="9985" max="9985" width="4.6640625" style="30" customWidth="1"/>
    <col min="9986" max="9986" width="18.5546875" style="30" customWidth="1"/>
    <col min="9987" max="9987" width="13.6640625" style="30" customWidth="1"/>
    <col min="9988" max="9988" width="7.44140625" style="30" customWidth="1"/>
    <col min="9989" max="9989" width="8" style="30" customWidth="1"/>
    <col min="9990" max="9990" width="9.6640625" style="30" customWidth="1"/>
    <col min="9991" max="9991" width="8.5546875" style="30" customWidth="1"/>
    <col min="9992" max="9992" width="10.109375" style="30" customWidth="1"/>
    <col min="9993" max="9993" width="9.109375" style="30" customWidth="1"/>
    <col min="9994" max="9994" width="8.109375" style="30" customWidth="1"/>
    <col min="9995" max="9995" width="8.44140625" style="30" customWidth="1"/>
    <col min="9996" max="9996" width="9.44140625" style="30" customWidth="1"/>
    <col min="9997" max="9997" width="8.33203125" style="30" customWidth="1"/>
    <col min="9998" max="9998" width="10.6640625" style="30" customWidth="1"/>
    <col min="9999" max="9999" width="9.44140625" style="30" customWidth="1"/>
    <col min="10000" max="10240" width="9.109375" style="30"/>
    <col min="10241" max="10241" width="4.6640625" style="30" customWidth="1"/>
    <col min="10242" max="10242" width="18.5546875" style="30" customWidth="1"/>
    <col min="10243" max="10243" width="13.6640625" style="30" customWidth="1"/>
    <col min="10244" max="10244" width="7.44140625" style="30" customWidth="1"/>
    <col min="10245" max="10245" width="8" style="30" customWidth="1"/>
    <col min="10246" max="10246" width="9.6640625" style="30" customWidth="1"/>
    <col min="10247" max="10247" width="8.5546875" style="30" customWidth="1"/>
    <col min="10248" max="10248" width="10.109375" style="30" customWidth="1"/>
    <col min="10249" max="10249" width="9.109375" style="30" customWidth="1"/>
    <col min="10250" max="10250" width="8.109375" style="30" customWidth="1"/>
    <col min="10251" max="10251" width="8.44140625" style="30" customWidth="1"/>
    <col min="10252" max="10252" width="9.44140625" style="30" customWidth="1"/>
    <col min="10253" max="10253" width="8.33203125" style="30" customWidth="1"/>
    <col min="10254" max="10254" width="10.6640625" style="30" customWidth="1"/>
    <col min="10255" max="10255" width="9.44140625" style="30" customWidth="1"/>
    <col min="10256" max="10496" width="9.109375" style="30"/>
    <col min="10497" max="10497" width="4.6640625" style="30" customWidth="1"/>
    <col min="10498" max="10498" width="18.5546875" style="30" customWidth="1"/>
    <col min="10499" max="10499" width="13.6640625" style="30" customWidth="1"/>
    <col min="10500" max="10500" width="7.44140625" style="30" customWidth="1"/>
    <col min="10501" max="10501" width="8" style="30" customWidth="1"/>
    <col min="10502" max="10502" width="9.6640625" style="30" customWidth="1"/>
    <col min="10503" max="10503" width="8.5546875" style="30" customWidth="1"/>
    <col min="10504" max="10504" width="10.109375" style="30" customWidth="1"/>
    <col min="10505" max="10505" width="9.109375" style="30" customWidth="1"/>
    <col min="10506" max="10506" width="8.109375" style="30" customWidth="1"/>
    <col min="10507" max="10507" width="8.44140625" style="30" customWidth="1"/>
    <col min="10508" max="10508" width="9.44140625" style="30" customWidth="1"/>
    <col min="10509" max="10509" width="8.33203125" style="30" customWidth="1"/>
    <col min="10510" max="10510" width="10.6640625" style="30" customWidth="1"/>
    <col min="10511" max="10511" width="9.44140625" style="30" customWidth="1"/>
    <col min="10512" max="10752" width="9.109375" style="30"/>
    <col min="10753" max="10753" width="4.6640625" style="30" customWidth="1"/>
    <col min="10754" max="10754" width="18.5546875" style="30" customWidth="1"/>
    <col min="10755" max="10755" width="13.6640625" style="30" customWidth="1"/>
    <col min="10756" max="10756" width="7.44140625" style="30" customWidth="1"/>
    <col min="10757" max="10757" width="8" style="30" customWidth="1"/>
    <col min="10758" max="10758" width="9.6640625" style="30" customWidth="1"/>
    <col min="10759" max="10759" width="8.5546875" style="30" customWidth="1"/>
    <col min="10760" max="10760" width="10.109375" style="30" customWidth="1"/>
    <col min="10761" max="10761" width="9.109375" style="30" customWidth="1"/>
    <col min="10762" max="10762" width="8.109375" style="30" customWidth="1"/>
    <col min="10763" max="10763" width="8.44140625" style="30" customWidth="1"/>
    <col min="10764" max="10764" width="9.44140625" style="30" customWidth="1"/>
    <col min="10765" max="10765" width="8.33203125" style="30" customWidth="1"/>
    <col min="10766" max="10766" width="10.6640625" style="30" customWidth="1"/>
    <col min="10767" max="10767" width="9.44140625" style="30" customWidth="1"/>
    <col min="10768" max="11008" width="9.109375" style="30"/>
    <col min="11009" max="11009" width="4.6640625" style="30" customWidth="1"/>
    <col min="11010" max="11010" width="18.5546875" style="30" customWidth="1"/>
    <col min="11011" max="11011" width="13.6640625" style="30" customWidth="1"/>
    <col min="11012" max="11012" width="7.44140625" style="30" customWidth="1"/>
    <col min="11013" max="11013" width="8" style="30" customWidth="1"/>
    <col min="11014" max="11014" width="9.6640625" style="30" customWidth="1"/>
    <col min="11015" max="11015" width="8.5546875" style="30" customWidth="1"/>
    <col min="11016" max="11016" width="10.109375" style="30" customWidth="1"/>
    <col min="11017" max="11017" width="9.109375" style="30" customWidth="1"/>
    <col min="11018" max="11018" width="8.109375" style="30" customWidth="1"/>
    <col min="11019" max="11019" width="8.44140625" style="30" customWidth="1"/>
    <col min="11020" max="11020" width="9.44140625" style="30" customWidth="1"/>
    <col min="11021" max="11021" width="8.33203125" style="30" customWidth="1"/>
    <col min="11022" max="11022" width="10.6640625" style="30" customWidth="1"/>
    <col min="11023" max="11023" width="9.44140625" style="30" customWidth="1"/>
    <col min="11024" max="11264" width="9.109375" style="30"/>
    <col min="11265" max="11265" width="4.6640625" style="30" customWidth="1"/>
    <col min="11266" max="11266" width="18.5546875" style="30" customWidth="1"/>
    <col min="11267" max="11267" width="13.6640625" style="30" customWidth="1"/>
    <col min="11268" max="11268" width="7.44140625" style="30" customWidth="1"/>
    <col min="11269" max="11269" width="8" style="30" customWidth="1"/>
    <col min="11270" max="11270" width="9.6640625" style="30" customWidth="1"/>
    <col min="11271" max="11271" width="8.5546875" style="30" customWidth="1"/>
    <col min="11272" max="11272" width="10.109375" style="30" customWidth="1"/>
    <col min="11273" max="11273" width="9.109375" style="30" customWidth="1"/>
    <col min="11274" max="11274" width="8.109375" style="30" customWidth="1"/>
    <col min="11275" max="11275" width="8.44140625" style="30" customWidth="1"/>
    <col min="11276" max="11276" width="9.44140625" style="30" customWidth="1"/>
    <col min="11277" max="11277" width="8.33203125" style="30" customWidth="1"/>
    <col min="11278" max="11278" width="10.6640625" style="30" customWidth="1"/>
    <col min="11279" max="11279" width="9.44140625" style="30" customWidth="1"/>
    <col min="11280" max="11520" width="9.109375" style="30"/>
    <col min="11521" max="11521" width="4.6640625" style="30" customWidth="1"/>
    <col min="11522" max="11522" width="18.5546875" style="30" customWidth="1"/>
    <col min="11523" max="11523" width="13.6640625" style="30" customWidth="1"/>
    <col min="11524" max="11524" width="7.44140625" style="30" customWidth="1"/>
    <col min="11525" max="11525" width="8" style="30" customWidth="1"/>
    <col min="11526" max="11526" width="9.6640625" style="30" customWidth="1"/>
    <col min="11527" max="11527" width="8.5546875" style="30" customWidth="1"/>
    <col min="11528" max="11528" width="10.109375" style="30" customWidth="1"/>
    <col min="11529" max="11529" width="9.109375" style="30" customWidth="1"/>
    <col min="11530" max="11530" width="8.109375" style="30" customWidth="1"/>
    <col min="11531" max="11531" width="8.44140625" style="30" customWidth="1"/>
    <col min="11532" max="11532" width="9.44140625" style="30" customWidth="1"/>
    <col min="11533" max="11533" width="8.33203125" style="30" customWidth="1"/>
    <col min="11534" max="11534" width="10.6640625" style="30" customWidth="1"/>
    <col min="11535" max="11535" width="9.44140625" style="30" customWidth="1"/>
    <col min="11536" max="11776" width="9.109375" style="30"/>
    <col min="11777" max="11777" width="4.6640625" style="30" customWidth="1"/>
    <col min="11778" max="11778" width="18.5546875" style="30" customWidth="1"/>
    <col min="11779" max="11779" width="13.6640625" style="30" customWidth="1"/>
    <col min="11780" max="11780" width="7.44140625" style="30" customWidth="1"/>
    <col min="11781" max="11781" width="8" style="30" customWidth="1"/>
    <col min="11782" max="11782" width="9.6640625" style="30" customWidth="1"/>
    <col min="11783" max="11783" width="8.5546875" style="30" customWidth="1"/>
    <col min="11784" max="11784" width="10.109375" style="30" customWidth="1"/>
    <col min="11785" max="11785" width="9.109375" style="30" customWidth="1"/>
    <col min="11786" max="11786" width="8.109375" style="30" customWidth="1"/>
    <col min="11787" max="11787" width="8.44140625" style="30" customWidth="1"/>
    <col min="11788" max="11788" width="9.44140625" style="30" customWidth="1"/>
    <col min="11789" max="11789" width="8.33203125" style="30" customWidth="1"/>
    <col min="11790" max="11790" width="10.6640625" style="30" customWidth="1"/>
    <col min="11791" max="11791" width="9.44140625" style="30" customWidth="1"/>
    <col min="11792" max="12032" width="9.109375" style="30"/>
    <col min="12033" max="12033" width="4.6640625" style="30" customWidth="1"/>
    <col min="12034" max="12034" width="18.5546875" style="30" customWidth="1"/>
    <col min="12035" max="12035" width="13.6640625" style="30" customWidth="1"/>
    <col min="12036" max="12036" width="7.44140625" style="30" customWidth="1"/>
    <col min="12037" max="12037" width="8" style="30" customWidth="1"/>
    <col min="12038" max="12038" width="9.6640625" style="30" customWidth="1"/>
    <col min="12039" max="12039" width="8.5546875" style="30" customWidth="1"/>
    <col min="12040" max="12040" width="10.109375" style="30" customWidth="1"/>
    <col min="12041" max="12041" width="9.109375" style="30" customWidth="1"/>
    <col min="12042" max="12042" width="8.109375" style="30" customWidth="1"/>
    <col min="12043" max="12043" width="8.44140625" style="30" customWidth="1"/>
    <col min="12044" max="12044" width="9.44140625" style="30" customWidth="1"/>
    <col min="12045" max="12045" width="8.33203125" style="30" customWidth="1"/>
    <col min="12046" max="12046" width="10.6640625" style="30" customWidth="1"/>
    <col min="12047" max="12047" width="9.44140625" style="30" customWidth="1"/>
    <col min="12048" max="12288" width="9.109375" style="30"/>
    <col min="12289" max="12289" width="4.6640625" style="30" customWidth="1"/>
    <col min="12290" max="12290" width="18.5546875" style="30" customWidth="1"/>
    <col min="12291" max="12291" width="13.6640625" style="30" customWidth="1"/>
    <col min="12292" max="12292" width="7.44140625" style="30" customWidth="1"/>
    <col min="12293" max="12293" width="8" style="30" customWidth="1"/>
    <col min="12294" max="12294" width="9.6640625" style="30" customWidth="1"/>
    <col min="12295" max="12295" width="8.5546875" style="30" customWidth="1"/>
    <col min="12296" max="12296" width="10.109375" style="30" customWidth="1"/>
    <col min="12297" max="12297" width="9.109375" style="30" customWidth="1"/>
    <col min="12298" max="12298" width="8.109375" style="30" customWidth="1"/>
    <col min="12299" max="12299" width="8.44140625" style="30" customWidth="1"/>
    <col min="12300" max="12300" width="9.44140625" style="30" customWidth="1"/>
    <col min="12301" max="12301" width="8.33203125" style="30" customWidth="1"/>
    <col min="12302" max="12302" width="10.6640625" style="30" customWidth="1"/>
    <col min="12303" max="12303" width="9.44140625" style="30" customWidth="1"/>
    <col min="12304" max="12544" width="9.109375" style="30"/>
    <col min="12545" max="12545" width="4.6640625" style="30" customWidth="1"/>
    <col min="12546" max="12546" width="18.5546875" style="30" customWidth="1"/>
    <col min="12547" max="12547" width="13.6640625" style="30" customWidth="1"/>
    <col min="12548" max="12548" width="7.44140625" style="30" customWidth="1"/>
    <col min="12549" max="12549" width="8" style="30" customWidth="1"/>
    <col min="12550" max="12550" width="9.6640625" style="30" customWidth="1"/>
    <col min="12551" max="12551" width="8.5546875" style="30" customWidth="1"/>
    <col min="12552" max="12552" width="10.109375" style="30" customWidth="1"/>
    <col min="12553" max="12553" width="9.109375" style="30" customWidth="1"/>
    <col min="12554" max="12554" width="8.109375" style="30" customWidth="1"/>
    <col min="12555" max="12555" width="8.44140625" style="30" customWidth="1"/>
    <col min="12556" max="12556" width="9.44140625" style="30" customWidth="1"/>
    <col min="12557" max="12557" width="8.33203125" style="30" customWidth="1"/>
    <col min="12558" max="12558" width="10.6640625" style="30" customWidth="1"/>
    <col min="12559" max="12559" width="9.44140625" style="30" customWidth="1"/>
    <col min="12560" max="12800" width="9.109375" style="30"/>
    <col min="12801" max="12801" width="4.6640625" style="30" customWidth="1"/>
    <col min="12802" max="12802" width="18.5546875" style="30" customWidth="1"/>
    <col min="12803" max="12803" width="13.6640625" style="30" customWidth="1"/>
    <col min="12804" max="12804" width="7.44140625" style="30" customWidth="1"/>
    <col min="12805" max="12805" width="8" style="30" customWidth="1"/>
    <col min="12806" max="12806" width="9.6640625" style="30" customWidth="1"/>
    <col min="12807" max="12807" width="8.5546875" style="30" customWidth="1"/>
    <col min="12808" max="12808" width="10.109375" style="30" customWidth="1"/>
    <col min="12809" max="12809" width="9.109375" style="30" customWidth="1"/>
    <col min="12810" max="12810" width="8.109375" style="30" customWidth="1"/>
    <col min="12811" max="12811" width="8.44140625" style="30" customWidth="1"/>
    <col min="12812" max="12812" width="9.44140625" style="30" customWidth="1"/>
    <col min="12813" max="12813" width="8.33203125" style="30" customWidth="1"/>
    <col min="12814" max="12814" width="10.6640625" style="30" customWidth="1"/>
    <col min="12815" max="12815" width="9.44140625" style="30" customWidth="1"/>
    <col min="12816" max="13056" width="9.109375" style="30"/>
    <col min="13057" max="13057" width="4.6640625" style="30" customWidth="1"/>
    <col min="13058" max="13058" width="18.5546875" style="30" customWidth="1"/>
    <col min="13059" max="13059" width="13.6640625" style="30" customWidth="1"/>
    <col min="13060" max="13060" width="7.44140625" style="30" customWidth="1"/>
    <col min="13061" max="13061" width="8" style="30" customWidth="1"/>
    <col min="13062" max="13062" width="9.6640625" style="30" customWidth="1"/>
    <col min="13063" max="13063" width="8.5546875" style="30" customWidth="1"/>
    <col min="13064" max="13064" width="10.109375" style="30" customWidth="1"/>
    <col min="13065" max="13065" width="9.109375" style="30" customWidth="1"/>
    <col min="13066" max="13066" width="8.109375" style="30" customWidth="1"/>
    <col min="13067" max="13067" width="8.44140625" style="30" customWidth="1"/>
    <col min="13068" max="13068" width="9.44140625" style="30" customWidth="1"/>
    <col min="13069" max="13069" width="8.33203125" style="30" customWidth="1"/>
    <col min="13070" max="13070" width="10.6640625" style="30" customWidth="1"/>
    <col min="13071" max="13071" width="9.44140625" style="30" customWidth="1"/>
    <col min="13072" max="13312" width="9.109375" style="30"/>
    <col min="13313" max="13313" width="4.6640625" style="30" customWidth="1"/>
    <col min="13314" max="13314" width="18.5546875" style="30" customWidth="1"/>
    <col min="13315" max="13315" width="13.6640625" style="30" customWidth="1"/>
    <col min="13316" max="13316" width="7.44140625" style="30" customWidth="1"/>
    <col min="13317" max="13317" width="8" style="30" customWidth="1"/>
    <col min="13318" max="13318" width="9.6640625" style="30" customWidth="1"/>
    <col min="13319" max="13319" width="8.5546875" style="30" customWidth="1"/>
    <col min="13320" max="13320" width="10.109375" style="30" customWidth="1"/>
    <col min="13321" max="13321" width="9.109375" style="30" customWidth="1"/>
    <col min="13322" max="13322" width="8.109375" style="30" customWidth="1"/>
    <col min="13323" max="13323" width="8.44140625" style="30" customWidth="1"/>
    <col min="13324" max="13324" width="9.44140625" style="30" customWidth="1"/>
    <col min="13325" max="13325" width="8.33203125" style="30" customWidth="1"/>
    <col min="13326" max="13326" width="10.6640625" style="30" customWidth="1"/>
    <col min="13327" max="13327" width="9.44140625" style="30" customWidth="1"/>
    <col min="13328" max="13568" width="9.109375" style="30"/>
    <col min="13569" max="13569" width="4.6640625" style="30" customWidth="1"/>
    <col min="13570" max="13570" width="18.5546875" style="30" customWidth="1"/>
    <col min="13571" max="13571" width="13.6640625" style="30" customWidth="1"/>
    <col min="13572" max="13572" width="7.44140625" style="30" customWidth="1"/>
    <col min="13573" max="13573" width="8" style="30" customWidth="1"/>
    <col min="13574" max="13574" width="9.6640625" style="30" customWidth="1"/>
    <col min="13575" max="13575" width="8.5546875" style="30" customWidth="1"/>
    <col min="13576" max="13576" width="10.109375" style="30" customWidth="1"/>
    <col min="13577" max="13577" width="9.109375" style="30" customWidth="1"/>
    <col min="13578" max="13578" width="8.109375" style="30" customWidth="1"/>
    <col min="13579" max="13579" width="8.44140625" style="30" customWidth="1"/>
    <col min="13580" max="13580" width="9.44140625" style="30" customWidth="1"/>
    <col min="13581" max="13581" width="8.33203125" style="30" customWidth="1"/>
    <col min="13582" max="13582" width="10.6640625" style="30" customWidth="1"/>
    <col min="13583" max="13583" width="9.44140625" style="30" customWidth="1"/>
    <col min="13584" max="13824" width="9.109375" style="30"/>
    <col min="13825" max="13825" width="4.6640625" style="30" customWidth="1"/>
    <col min="13826" max="13826" width="18.5546875" style="30" customWidth="1"/>
    <col min="13827" max="13827" width="13.6640625" style="30" customWidth="1"/>
    <col min="13828" max="13828" width="7.44140625" style="30" customWidth="1"/>
    <col min="13829" max="13829" width="8" style="30" customWidth="1"/>
    <col min="13830" max="13830" width="9.6640625" style="30" customWidth="1"/>
    <col min="13831" max="13831" width="8.5546875" style="30" customWidth="1"/>
    <col min="13832" max="13832" width="10.109375" style="30" customWidth="1"/>
    <col min="13833" max="13833" width="9.109375" style="30" customWidth="1"/>
    <col min="13834" max="13834" width="8.109375" style="30" customWidth="1"/>
    <col min="13835" max="13835" width="8.44140625" style="30" customWidth="1"/>
    <col min="13836" max="13836" width="9.44140625" style="30" customWidth="1"/>
    <col min="13837" max="13837" width="8.33203125" style="30" customWidth="1"/>
    <col min="13838" max="13838" width="10.6640625" style="30" customWidth="1"/>
    <col min="13839" max="13839" width="9.44140625" style="30" customWidth="1"/>
    <col min="13840" max="14080" width="9.109375" style="30"/>
    <col min="14081" max="14081" width="4.6640625" style="30" customWidth="1"/>
    <col min="14082" max="14082" width="18.5546875" style="30" customWidth="1"/>
    <col min="14083" max="14083" width="13.6640625" style="30" customWidth="1"/>
    <col min="14084" max="14084" width="7.44140625" style="30" customWidth="1"/>
    <col min="14085" max="14085" width="8" style="30" customWidth="1"/>
    <col min="14086" max="14086" width="9.6640625" style="30" customWidth="1"/>
    <col min="14087" max="14087" width="8.5546875" style="30" customWidth="1"/>
    <col min="14088" max="14088" width="10.109375" style="30" customWidth="1"/>
    <col min="14089" max="14089" width="9.109375" style="30" customWidth="1"/>
    <col min="14090" max="14090" width="8.109375" style="30" customWidth="1"/>
    <col min="14091" max="14091" width="8.44140625" style="30" customWidth="1"/>
    <col min="14092" max="14092" width="9.44140625" style="30" customWidth="1"/>
    <col min="14093" max="14093" width="8.33203125" style="30" customWidth="1"/>
    <col min="14094" max="14094" width="10.6640625" style="30" customWidth="1"/>
    <col min="14095" max="14095" width="9.44140625" style="30" customWidth="1"/>
    <col min="14096" max="14336" width="9.109375" style="30"/>
    <col min="14337" max="14337" width="4.6640625" style="30" customWidth="1"/>
    <col min="14338" max="14338" width="18.5546875" style="30" customWidth="1"/>
    <col min="14339" max="14339" width="13.6640625" style="30" customWidth="1"/>
    <col min="14340" max="14340" width="7.44140625" style="30" customWidth="1"/>
    <col min="14341" max="14341" width="8" style="30" customWidth="1"/>
    <col min="14342" max="14342" width="9.6640625" style="30" customWidth="1"/>
    <col min="14343" max="14343" width="8.5546875" style="30" customWidth="1"/>
    <col min="14344" max="14344" width="10.109375" style="30" customWidth="1"/>
    <col min="14345" max="14345" width="9.109375" style="30" customWidth="1"/>
    <col min="14346" max="14346" width="8.109375" style="30" customWidth="1"/>
    <col min="14347" max="14347" width="8.44140625" style="30" customWidth="1"/>
    <col min="14348" max="14348" width="9.44140625" style="30" customWidth="1"/>
    <col min="14349" max="14349" width="8.33203125" style="30" customWidth="1"/>
    <col min="14350" max="14350" width="10.6640625" style="30" customWidth="1"/>
    <col min="14351" max="14351" width="9.44140625" style="30" customWidth="1"/>
    <col min="14352" max="14592" width="9.109375" style="30"/>
    <col min="14593" max="14593" width="4.6640625" style="30" customWidth="1"/>
    <col min="14594" max="14594" width="18.5546875" style="30" customWidth="1"/>
    <col min="14595" max="14595" width="13.6640625" style="30" customWidth="1"/>
    <col min="14596" max="14596" width="7.44140625" style="30" customWidth="1"/>
    <col min="14597" max="14597" width="8" style="30" customWidth="1"/>
    <col min="14598" max="14598" width="9.6640625" style="30" customWidth="1"/>
    <col min="14599" max="14599" width="8.5546875" style="30" customWidth="1"/>
    <col min="14600" max="14600" width="10.109375" style="30" customWidth="1"/>
    <col min="14601" max="14601" width="9.109375" style="30" customWidth="1"/>
    <col min="14602" max="14602" width="8.109375" style="30" customWidth="1"/>
    <col min="14603" max="14603" width="8.44140625" style="30" customWidth="1"/>
    <col min="14604" max="14604" width="9.44140625" style="30" customWidth="1"/>
    <col min="14605" max="14605" width="8.33203125" style="30" customWidth="1"/>
    <col min="14606" max="14606" width="10.6640625" style="30" customWidth="1"/>
    <col min="14607" max="14607" width="9.44140625" style="30" customWidth="1"/>
    <col min="14608" max="14848" width="9.109375" style="30"/>
    <col min="14849" max="14849" width="4.6640625" style="30" customWidth="1"/>
    <col min="14850" max="14850" width="18.5546875" style="30" customWidth="1"/>
    <col min="14851" max="14851" width="13.6640625" style="30" customWidth="1"/>
    <col min="14852" max="14852" width="7.44140625" style="30" customWidth="1"/>
    <col min="14853" max="14853" width="8" style="30" customWidth="1"/>
    <col min="14854" max="14854" width="9.6640625" style="30" customWidth="1"/>
    <col min="14855" max="14855" width="8.5546875" style="30" customWidth="1"/>
    <col min="14856" max="14856" width="10.109375" style="30" customWidth="1"/>
    <col min="14857" max="14857" width="9.109375" style="30" customWidth="1"/>
    <col min="14858" max="14858" width="8.109375" style="30" customWidth="1"/>
    <col min="14859" max="14859" width="8.44140625" style="30" customWidth="1"/>
    <col min="14860" max="14860" width="9.44140625" style="30" customWidth="1"/>
    <col min="14861" max="14861" width="8.33203125" style="30" customWidth="1"/>
    <col min="14862" max="14862" width="10.6640625" style="30" customWidth="1"/>
    <col min="14863" max="14863" width="9.44140625" style="30" customWidth="1"/>
    <col min="14864" max="15104" width="9.109375" style="30"/>
    <col min="15105" max="15105" width="4.6640625" style="30" customWidth="1"/>
    <col min="15106" max="15106" width="18.5546875" style="30" customWidth="1"/>
    <col min="15107" max="15107" width="13.6640625" style="30" customWidth="1"/>
    <col min="15108" max="15108" width="7.44140625" style="30" customWidth="1"/>
    <col min="15109" max="15109" width="8" style="30" customWidth="1"/>
    <col min="15110" max="15110" width="9.6640625" style="30" customWidth="1"/>
    <col min="15111" max="15111" width="8.5546875" style="30" customWidth="1"/>
    <col min="15112" max="15112" width="10.109375" style="30" customWidth="1"/>
    <col min="15113" max="15113" width="9.109375" style="30" customWidth="1"/>
    <col min="15114" max="15114" width="8.109375" style="30" customWidth="1"/>
    <col min="15115" max="15115" width="8.44140625" style="30" customWidth="1"/>
    <col min="15116" max="15116" width="9.44140625" style="30" customWidth="1"/>
    <col min="15117" max="15117" width="8.33203125" style="30" customWidth="1"/>
    <col min="15118" max="15118" width="10.6640625" style="30" customWidth="1"/>
    <col min="15119" max="15119" width="9.44140625" style="30" customWidth="1"/>
    <col min="15120" max="15360" width="9.109375" style="30"/>
    <col min="15361" max="15361" width="4.6640625" style="30" customWidth="1"/>
    <col min="15362" max="15362" width="18.5546875" style="30" customWidth="1"/>
    <col min="15363" max="15363" width="13.6640625" style="30" customWidth="1"/>
    <col min="15364" max="15364" width="7.44140625" style="30" customWidth="1"/>
    <col min="15365" max="15365" width="8" style="30" customWidth="1"/>
    <col min="15366" max="15366" width="9.6640625" style="30" customWidth="1"/>
    <col min="15367" max="15367" width="8.5546875" style="30" customWidth="1"/>
    <col min="15368" max="15368" width="10.109375" style="30" customWidth="1"/>
    <col min="15369" max="15369" width="9.109375" style="30" customWidth="1"/>
    <col min="15370" max="15370" width="8.109375" style="30" customWidth="1"/>
    <col min="15371" max="15371" width="8.44140625" style="30" customWidth="1"/>
    <col min="15372" max="15372" width="9.44140625" style="30" customWidth="1"/>
    <col min="15373" max="15373" width="8.33203125" style="30" customWidth="1"/>
    <col min="15374" max="15374" width="10.6640625" style="30" customWidth="1"/>
    <col min="15375" max="15375" width="9.44140625" style="30" customWidth="1"/>
    <col min="15376" max="15616" width="9.109375" style="30"/>
    <col min="15617" max="15617" width="4.6640625" style="30" customWidth="1"/>
    <col min="15618" max="15618" width="18.5546875" style="30" customWidth="1"/>
    <col min="15619" max="15619" width="13.6640625" style="30" customWidth="1"/>
    <col min="15620" max="15620" width="7.44140625" style="30" customWidth="1"/>
    <col min="15621" max="15621" width="8" style="30" customWidth="1"/>
    <col min="15622" max="15622" width="9.6640625" style="30" customWidth="1"/>
    <col min="15623" max="15623" width="8.5546875" style="30" customWidth="1"/>
    <col min="15624" max="15624" width="10.109375" style="30" customWidth="1"/>
    <col min="15625" max="15625" width="9.109375" style="30" customWidth="1"/>
    <col min="15626" max="15626" width="8.109375" style="30" customWidth="1"/>
    <col min="15627" max="15627" width="8.44140625" style="30" customWidth="1"/>
    <col min="15628" max="15628" width="9.44140625" style="30" customWidth="1"/>
    <col min="15629" max="15629" width="8.33203125" style="30" customWidth="1"/>
    <col min="15630" max="15630" width="10.6640625" style="30" customWidth="1"/>
    <col min="15631" max="15631" width="9.44140625" style="30" customWidth="1"/>
    <col min="15632" max="15872" width="9.109375" style="30"/>
    <col min="15873" max="15873" width="4.6640625" style="30" customWidth="1"/>
    <col min="15874" max="15874" width="18.5546875" style="30" customWidth="1"/>
    <col min="15875" max="15875" width="13.6640625" style="30" customWidth="1"/>
    <col min="15876" max="15876" width="7.44140625" style="30" customWidth="1"/>
    <col min="15877" max="15877" width="8" style="30" customWidth="1"/>
    <col min="15878" max="15878" width="9.6640625" style="30" customWidth="1"/>
    <col min="15879" max="15879" width="8.5546875" style="30" customWidth="1"/>
    <col min="15880" max="15880" width="10.109375" style="30" customWidth="1"/>
    <col min="15881" max="15881" width="9.109375" style="30" customWidth="1"/>
    <col min="15882" max="15882" width="8.109375" style="30" customWidth="1"/>
    <col min="15883" max="15883" width="8.44140625" style="30" customWidth="1"/>
    <col min="15884" max="15884" width="9.44140625" style="30" customWidth="1"/>
    <col min="15885" max="15885" width="8.33203125" style="30" customWidth="1"/>
    <col min="15886" max="15886" width="10.6640625" style="30" customWidth="1"/>
    <col min="15887" max="15887" width="9.44140625" style="30" customWidth="1"/>
    <col min="15888" max="16128" width="9.109375" style="30"/>
    <col min="16129" max="16129" width="4.6640625" style="30" customWidth="1"/>
    <col min="16130" max="16130" width="18.5546875" style="30" customWidth="1"/>
    <col min="16131" max="16131" width="13.6640625" style="30" customWidth="1"/>
    <col min="16132" max="16132" width="7.44140625" style="30" customWidth="1"/>
    <col min="16133" max="16133" width="8" style="30" customWidth="1"/>
    <col min="16134" max="16134" width="9.6640625" style="30" customWidth="1"/>
    <col min="16135" max="16135" width="8.5546875" style="30" customWidth="1"/>
    <col min="16136" max="16136" width="10.109375" style="30" customWidth="1"/>
    <col min="16137" max="16137" width="9.109375" style="30" customWidth="1"/>
    <col min="16138" max="16138" width="8.109375" style="30" customWidth="1"/>
    <col min="16139" max="16139" width="8.44140625" style="30" customWidth="1"/>
    <col min="16140" max="16140" width="9.44140625" style="30" customWidth="1"/>
    <col min="16141" max="16141" width="8.33203125" style="30" customWidth="1"/>
    <col min="16142" max="16142" width="10.6640625" style="30" customWidth="1"/>
    <col min="16143" max="16143" width="9.44140625" style="30" customWidth="1"/>
    <col min="16144" max="16384" width="9.109375" style="30"/>
  </cols>
  <sheetData>
    <row r="1" spans="1:15" ht="22.5" customHeight="1" x14ac:dyDescent="0.25">
      <c r="A1" s="116" t="s">
        <v>81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ht="18.75" customHeight="1" x14ac:dyDescent="0.25">
      <c r="A2" s="115" t="s">
        <v>82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1:15" s="32" customFormat="1" ht="11.25" customHeight="1" x14ac:dyDescent="0.25">
      <c r="A3" s="125" t="s">
        <v>119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31"/>
    </row>
    <row r="4" spans="1:15" ht="14.25" customHeight="1" x14ac:dyDescent="0.3">
      <c r="A4" s="126" t="s">
        <v>53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5" ht="15" customHeight="1" x14ac:dyDescent="0.25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5" ht="15.75" customHeight="1" x14ac:dyDescent="0.25">
      <c r="A6" s="127" t="s">
        <v>55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5" ht="16.5" customHeight="1" thickBo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5" s="36" customFormat="1" ht="30.75" customHeight="1" thickBot="1" x14ac:dyDescent="0.3">
      <c r="A8" s="128" t="s">
        <v>56</v>
      </c>
      <c r="B8" s="131" t="s">
        <v>57</v>
      </c>
      <c r="C8" s="131" t="s">
        <v>58</v>
      </c>
      <c r="D8" s="133" t="s">
        <v>59</v>
      </c>
      <c r="E8" s="134"/>
      <c r="F8" s="135" t="s">
        <v>60</v>
      </c>
      <c r="G8" s="136"/>
      <c r="H8" s="136"/>
      <c r="I8" s="136"/>
      <c r="J8" s="136"/>
      <c r="K8" s="136"/>
      <c r="L8" s="136"/>
      <c r="M8" s="136"/>
      <c r="N8" s="136"/>
      <c r="O8" s="137"/>
    </row>
    <row r="9" spans="1:15" s="36" customFormat="1" ht="26.25" customHeight="1" x14ac:dyDescent="0.2">
      <c r="A9" s="129"/>
      <c r="B9" s="132"/>
      <c r="C9" s="132"/>
      <c r="D9" s="138" t="s">
        <v>61</v>
      </c>
      <c r="E9" s="117" t="s">
        <v>62</v>
      </c>
      <c r="F9" s="118" t="s">
        <v>63</v>
      </c>
      <c r="G9" s="119"/>
      <c r="H9" s="120"/>
      <c r="I9" s="121" t="s">
        <v>64</v>
      </c>
      <c r="J9" s="119"/>
      <c r="K9" s="120"/>
      <c r="L9" s="121" t="s">
        <v>65</v>
      </c>
      <c r="M9" s="119"/>
      <c r="N9" s="122"/>
      <c r="O9" s="123" t="s">
        <v>66</v>
      </c>
    </row>
    <row r="10" spans="1:15" s="36" customFormat="1" ht="26.25" customHeight="1" x14ac:dyDescent="0.2">
      <c r="A10" s="130"/>
      <c r="B10" s="132"/>
      <c r="C10" s="132"/>
      <c r="D10" s="138"/>
      <c r="E10" s="117"/>
      <c r="F10" s="37" t="s">
        <v>67</v>
      </c>
      <c r="G10" s="38" t="s">
        <v>68</v>
      </c>
      <c r="H10" s="39" t="s">
        <v>69</v>
      </c>
      <c r="I10" s="40" t="s">
        <v>67</v>
      </c>
      <c r="J10" s="38" t="s">
        <v>68</v>
      </c>
      <c r="K10" s="39" t="s">
        <v>69</v>
      </c>
      <c r="L10" s="40" t="s">
        <v>67</v>
      </c>
      <c r="M10" s="38" t="s">
        <v>68</v>
      </c>
      <c r="N10" s="41" t="s">
        <v>69</v>
      </c>
      <c r="O10" s="124"/>
    </row>
    <row r="11" spans="1:15" s="51" customFormat="1" ht="11.25" customHeight="1" thickBot="1" x14ac:dyDescent="0.25">
      <c r="A11" s="42">
        <v>1</v>
      </c>
      <c r="B11" s="43">
        <v>2</v>
      </c>
      <c r="C11" s="43">
        <v>3</v>
      </c>
      <c r="D11" s="43">
        <v>4</v>
      </c>
      <c r="E11" s="44">
        <v>5</v>
      </c>
      <c r="F11" s="45">
        <v>6</v>
      </c>
      <c r="G11" s="46">
        <v>7</v>
      </c>
      <c r="H11" s="47">
        <v>8</v>
      </c>
      <c r="I11" s="48">
        <v>9</v>
      </c>
      <c r="J11" s="46">
        <v>10</v>
      </c>
      <c r="K11" s="47">
        <v>11</v>
      </c>
      <c r="L11" s="48">
        <v>12</v>
      </c>
      <c r="M11" s="46">
        <v>13</v>
      </c>
      <c r="N11" s="49">
        <v>14</v>
      </c>
      <c r="O11" s="50">
        <v>15</v>
      </c>
    </row>
    <row r="12" spans="1:15" s="36" customFormat="1" ht="26.25" customHeight="1" x14ac:dyDescent="0.2">
      <c r="A12" s="144" t="s">
        <v>70</v>
      </c>
      <c r="B12" s="145"/>
      <c r="C12" s="145"/>
      <c r="D12" s="52">
        <v>1000</v>
      </c>
      <c r="E12" s="53"/>
      <c r="F12" s="54">
        <v>0</v>
      </c>
      <c r="G12" s="55">
        <f>ROUND((F12*0.21),2)</f>
        <v>0</v>
      </c>
      <c r="H12" s="56">
        <f>F12+G12</f>
        <v>0</v>
      </c>
      <c r="I12" s="57">
        <v>0</v>
      </c>
      <c r="J12" s="55">
        <f>ROUND((I12*0.21),2)</f>
        <v>0</v>
      </c>
      <c r="K12" s="56">
        <f>I12+J12</f>
        <v>0</v>
      </c>
      <c r="L12" s="57">
        <v>0</v>
      </c>
      <c r="M12" s="55">
        <f>ROUND((L12*0.21),2)</f>
        <v>0</v>
      </c>
      <c r="N12" s="56">
        <f>L12+M12</f>
        <v>0</v>
      </c>
      <c r="O12" s="58">
        <f>O23</f>
        <v>0</v>
      </c>
    </row>
    <row r="13" spans="1:15" s="36" customFormat="1" ht="16.5" customHeight="1" x14ac:dyDescent="0.2">
      <c r="A13" s="139" t="s">
        <v>71</v>
      </c>
      <c r="B13" s="140"/>
      <c r="C13" s="140"/>
      <c r="D13" s="52"/>
      <c r="E13" s="59"/>
      <c r="F13" s="60"/>
      <c r="G13" s="61"/>
      <c r="H13" s="62"/>
      <c r="I13" s="63"/>
      <c r="J13" s="61"/>
      <c r="K13" s="62"/>
      <c r="L13" s="63"/>
      <c r="M13" s="61"/>
      <c r="N13" s="62"/>
      <c r="O13" s="64"/>
    </row>
    <row r="14" spans="1:15" s="36" customFormat="1" ht="17.25" customHeight="1" x14ac:dyDescent="0.2">
      <c r="A14" s="65">
        <v>1</v>
      </c>
      <c r="B14" s="66" t="s">
        <v>72</v>
      </c>
      <c r="C14" s="66" t="s">
        <v>73</v>
      </c>
      <c r="D14" s="67"/>
      <c r="E14" s="68">
        <v>0</v>
      </c>
      <c r="F14" s="69">
        <f t="shared" ref="F14:F22" si="0">ROUND(($F$12/$D$12*E14),2)</f>
        <v>0</v>
      </c>
      <c r="G14" s="70">
        <f>ROUND((F14*0.21),2)</f>
        <v>0</v>
      </c>
      <c r="H14" s="71">
        <f>F14+G14</f>
        <v>0</v>
      </c>
      <c r="I14" s="72">
        <v>0</v>
      </c>
      <c r="J14" s="70">
        <f>ROUND((I14*0.21),2)</f>
        <v>0</v>
      </c>
      <c r="K14" s="71">
        <f>I14+J14</f>
        <v>0</v>
      </c>
      <c r="L14" s="69">
        <f>F14+I14</f>
        <v>0</v>
      </c>
      <c r="M14" s="70">
        <f>ROUND((L14*0.21),2)</f>
        <v>0</v>
      </c>
      <c r="N14" s="71">
        <f t="shared" ref="N14:N22" si="1">L14+M14</f>
        <v>0</v>
      </c>
      <c r="O14" s="73">
        <f>L14</f>
        <v>0</v>
      </c>
    </row>
    <row r="15" spans="1:15" s="36" customFormat="1" ht="17.25" customHeight="1" x14ac:dyDescent="0.2">
      <c r="A15" s="74">
        <v>2</v>
      </c>
      <c r="B15" s="75" t="s">
        <v>74</v>
      </c>
      <c r="C15" s="76" t="s">
        <v>73</v>
      </c>
      <c r="D15" s="67"/>
      <c r="E15" s="77">
        <v>0</v>
      </c>
      <c r="F15" s="78">
        <f t="shared" si="0"/>
        <v>0</v>
      </c>
      <c r="G15" s="79">
        <f>ROUND((F15*0.21),2)</f>
        <v>0</v>
      </c>
      <c r="H15" s="71">
        <f t="shared" ref="H15:H22" si="2">F15+G15</f>
        <v>0</v>
      </c>
      <c r="I15" s="72">
        <v>0</v>
      </c>
      <c r="J15" s="79">
        <f>ROUND((I15*0.21),2)</f>
        <v>0</v>
      </c>
      <c r="K15" s="71">
        <f t="shared" ref="K15:K21" si="3">I15+J15</f>
        <v>0</v>
      </c>
      <c r="L15" s="78">
        <f>F15+I15</f>
        <v>0</v>
      </c>
      <c r="M15" s="79">
        <f>ROUND((L15*0.21),2)</f>
        <v>0</v>
      </c>
      <c r="N15" s="71">
        <f t="shared" si="1"/>
        <v>0</v>
      </c>
      <c r="O15" s="73">
        <f>L15</f>
        <v>0</v>
      </c>
    </row>
    <row r="16" spans="1:15" s="36" customFormat="1" ht="17.25" customHeight="1" x14ac:dyDescent="0.2">
      <c r="A16" s="74">
        <v>3</v>
      </c>
      <c r="B16" s="75" t="s">
        <v>75</v>
      </c>
      <c r="C16" s="80" t="s">
        <v>76</v>
      </c>
      <c r="D16" s="67"/>
      <c r="E16" s="77">
        <v>0</v>
      </c>
      <c r="F16" s="78">
        <f t="shared" si="0"/>
        <v>0</v>
      </c>
      <c r="G16" s="79">
        <f t="shared" ref="G16:G22" si="4">ROUND((F16*0.21),2)</f>
        <v>0</v>
      </c>
      <c r="H16" s="71">
        <f t="shared" si="2"/>
        <v>0</v>
      </c>
      <c r="I16" s="72">
        <v>0</v>
      </c>
      <c r="J16" s="79">
        <f t="shared" ref="J16:J21" si="5">ROUND((I16*0.21),2)</f>
        <v>0</v>
      </c>
      <c r="K16" s="71">
        <f t="shared" si="3"/>
        <v>0</v>
      </c>
      <c r="L16" s="78">
        <f t="shared" ref="L16:L21" si="6">F16+I16</f>
        <v>0</v>
      </c>
      <c r="M16" s="79">
        <f t="shared" ref="M16:M21" si="7">ROUND((L16*0.21),2)</f>
        <v>0</v>
      </c>
      <c r="N16" s="71">
        <f t="shared" si="1"/>
        <v>0</v>
      </c>
      <c r="O16" s="73">
        <f t="shared" ref="O16:O22" si="8">L16+M16</f>
        <v>0</v>
      </c>
    </row>
    <row r="17" spans="1:15" s="36" customFormat="1" ht="17.25" customHeight="1" x14ac:dyDescent="0.2">
      <c r="A17" s="74" t="s">
        <v>77</v>
      </c>
      <c r="B17" s="75" t="s">
        <v>77</v>
      </c>
      <c r="C17" s="76" t="s">
        <v>77</v>
      </c>
      <c r="D17" s="67"/>
      <c r="E17" s="77"/>
      <c r="F17" s="78">
        <f t="shared" si="0"/>
        <v>0</v>
      </c>
      <c r="G17" s="79">
        <f t="shared" si="4"/>
        <v>0</v>
      </c>
      <c r="H17" s="71">
        <f t="shared" si="2"/>
        <v>0</v>
      </c>
      <c r="I17" s="72">
        <v>0</v>
      </c>
      <c r="J17" s="79">
        <f t="shared" si="5"/>
        <v>0</v>
      </c>
      <c r="K17" s="71">
        <f t="shared" si="3"/>
        <v>0</v>
      </c>
      <c r="L17" s="78">
        <f t="shared" si="6"/>
        <v>0</v>
      </c>
      <c r="M17" s="79">
        <f t="shared" si="7"/>
        <v>0</v>
      </c>
      <c r="N17" s="71">
        <f t="shared" si="1"/>
        <v>0</v>
      </c>
      <c r="O17" s="73">
        <f t="shared" si="8"/>
        <v>0</v>
      </c>
    </row>
    <row r="18" spans="1:15" s="36" customFormat="1" ht="17.25" customHeight="1" x14ac:dyDescent="0.2">
      <c r="A18" s="74" t="s">
        <v>77</v>
      </c>
      <c r="B18" s="75" t="s">
        <v>77</v>
      </c>
      <c r="C18" s="76" t="s">
        <v>77</v>
      </c>
      <c r="D18" s="67"/>
      <c r="E18" s="77"/>
      <c r="F18" s="78">
        <f t="shared" si="0"/>
        <v>0</v>
      </c>
      <c r="G18" s="79">
        <f t="shared" si="4"/>
        <v>0</v>
      </c>
      <c r="H18" s="71">
        <f t="shared" si="2"/>
        <v>0</v>
      </c>
      <c r="I18" s="72">
        <v>0</v>
      </c>
      <c r="J18" s="79">
        <f t="shared" si="5"/>
        <v>0</v>
      </c>
      <c r="K18" s="71">
        <f t="shared" si="3"/>
        <v>0</v>
      </c>
      <c r="L18" s="78">
        <f t="shared" si="6"/>
        <v>0</v>
      </c>
      <c r="M18" s="79">
        <f t="shared" si="7"/>
        <v>0</v>
      </c>
      <c r="N18" s="71">
        <f t="shared" si="1"/>
        <v>0</v>
      </c>
      <c r="O18" s="73">
        <f t="shared" si="8"/>
        <v>0</v>
      </c>
    </row>
    <row r="19" spans="1:15" s="36" customFormat="1" ht="17.25" customHeight="1" x14ac:dyDescent="0.2">
      <c r="A19" s="74" t="s">
        <v>77</v>
      </c>
      <c r="B19" s="75" t="s">
        <v>77</v>
      </c>
      <c r="C19" s="76" t="s">
        <v>77</v>
      </c>
      <c r="D19" s="67"/>
      <c r="E19" s="77"/>
      <c r="F19" s="78">
        <f t="shared" si="0"/>
        <v>0</v>
      </c>
      <c r="G19" s="79">
        <f t="shared" si="4"/>
        <v>0</v>
      </c>
      <c r="H19" s="71">
        <f t="shared" si="2"/>
        <v>0</v>
      </c>
      <c r="I19" s="72">
        <v>0</v>
      </c>
      <c r="J19" s="79">
        <f t="shared" si="5"/>
        <v>0</v>
      </c>
      <c r="K19" s="71">
        <f t="shared" si="3"/>
        <v>0</v>
      </c>
      <c r="L19" s="78">
        <f t="shared" si="6"/>
        <v>0</v>
      </c>
      <c r="M19" s="79">
        <f t="shared" si="7"/>
        <v>0</v>
      </c>
      <c r="N19" s="71">
        <f t="shared" si="1"/>
        <v>0</v>
      </c>
      <c r="O19" s="73">
        <f t="shared" si="8"/>
        <v>0</v>
      </c>
    </row>
    <row r="20" spans="1:15" s="36" customFormat="1" ht="17.25" customHeight="1" x14ac:dyDescent="0.2">
      <c r="A20" s="74" t="s">
        <v>77</v>
      </c>
      <c r="B20" s="75" t="s">
        <v>77</v>
      </c>
      <c r="C20" s="76" t="s">
        <v>77</v>
      </c>
      <c r="D20" s="67"/>
      <c r="E20" s="77"/>
      <c r="F20" s="78">
        <f t="shared" si="0"/>
        <v>0</v>
      </c>
      <c r="G20" s="79">
        <f t="shared" si="4"/>
        <v>0</v>
      </c>
      <c r="H20" s="71">
        <f t="shared" si="2"/>
        <v>0</v>
      </c>
      <c r="I20" s="72">
        <v>0</v>
      </c>
      <c r="J20" s="79">
        <f t="shared" si="5"/>
        <v>0</v>
      </c>
      <c r="K20" s="71">
        <f t="shared" si="3"/>
        <v>0</v>
      </c>
      <c r="L20" s="78">
        <f t="shared" si="6"/>
        <v>0</v>
      </c>
      <c r="M20" s="79">
        <f t="shared" si="7"/>
        <v>0</v>
      </c>
      <c r="N20" s="81">
        <f t="shared" si="1"/>
        <v>0</v>
      </c>
      <c r="O20" s="73">
        <f t="shared" si="8"/>
        <v>0</v>
      </c>
    </row>
    <row r="21" spans="1:15" s="36" customFormat="1" ht="17.25" customHeight="1" x14ac:dyDescent="0.2">
      <c r="A21" s="74" t="s">
        <v>77</v>
      </c>
      <c r="B21" s="75" t="s">
        <v>77</v>
      </c>
      <c r="C21" s="76" t="s">
        <v>77</v>
      </c>
      <c r="D21" s="67"/>
      <c r="E21" s="77"/>
      <c r="F21" s="78">
        <f t="shared" si="0"/>
        <v>0</v>
      </c>
      <c r="G21" s="79">
        <f t="shared" si="4"/>
        <v>0</v>
      </c>
      <c r="H21" s="71">
        <f t="shared" si="2"/>
        <v>0</v>
      </c>
      <c r="I21" s="72">
        <v>0</v>
      </c>
      <c r="J21" s="79">
        <f t="shared" si="5"/>
        <v>0</v>
      </c>
      <c r="K21" s="71">
        <f t="shared" si="3"/>
        <v>0</v>
      </c>
      <c r="L21" s="78">
        <f t="shared" si="6"/>
        <v>0</v>
      </c>
      <c r="M21" s="79">
        <f t="shared" si="7"/>
        <v>0</v>
      </c>
      <c r="N21" s="71">
        <f t="shared" si="1"/>
        <v>0</v>
      </c>
      <c r="O21" s="73">
        <f t="shared" si="8"/>
        <v>0</v>
      </c>
    </row>
    <row r="22" spans="1:15" s="36" customFormat="1" ht="26.25" customHeight="1" thickBot="1" x14ac:dyDescent="0.25">
      <c r="A22" s="74" t="s">
        <v>77</v>
      </c>
      <c r="B22" s="82" t="s">
        <v>78</v>
      </c>
      <c r="C22" s="80" t="s">
        <v>79</v>
      </c>
      <c r="D22" s="67"/>
      <c r="E22" s="83">
        <v>0</v>
      </c>
      <c r="F22" s="84">
        <f t="shared" si="0"/>
        <v>0</v>
      </c>
      <c r="G22" s="85">
        <f t="shared" si="4"/>
        <v>0</v>
      </c>
      <c r="H22" s="71">
        <f t="shared" si="2"/>
        <v>0</v>
      </c>
      <c r="I22" s="84">
        <v>0</v>
      </c>
      <c r="J22" s="85">
        <f>ROUND((I22*0.21),2)</f>
        <v>0</v>
      </c>
      <c r="K22" s="86">
        <f>I22+J22</f>
        <v>0</v>
      </c>
      <c r="L22" s="84">
        <v>0</v>
      </c>
      <c r="M22" s="85">
        <f>ROUND((L22*0.21),2)</f>
        <v>0</v>
      </c>
      <c r="N22" s="71">
        <f t="shared" si="1"/>
        <v>0</v>
      </c>
      <c r="O22" s="87">
        <f t="shared" si="8"/>
        <v>0</v>
      </c>
    </row>
    <row r="23" spans="1:15" s="36" customFormat="1" ht="26.25" customHeight="1" thickBot="1" x14ac:dyDescent="0.25">
      <c r="A23" s="141" t="s">
        <v>80</v>
      </c>
      <c r="B23" s="142"/>
      <c r="C23" s="142"/>
      <c r="D23" s="143"/>
      <c r="E23" s="88">
        <f>SUM(E12:E22)</f>
        <v>0</v>
      </c>
      <c r="F23" s="89">
        <f t="shared" ref="F23:N23" si="9">SUM(F14:F22)</f>
        <v>0</v>
      </c>
      <c r="G23" s="90">
        <f t="shared" si="9"/>
        <v>0</v>
      </c>
      <c r="H23" s="88">
        <f t="shared" si="9"/>
        <v>0</v>
      </c>
      <c r="I23" s="89">
        <f t="shared" si="9"/>
        <v>0</v>
      </c>
      <c r="J23" s="90">
        <f t="shared" si="9"/>
        <v>0</v>
      </c>
      <c r="K23" s="88">
        <f t="shared" si="9"/>
        <v>0</v>
      </c>
      <c r="L23" s="89">
        <f t="shared" si="9"/>
        <v>0</v>
      </c>
      <c r="M23" s="90">
        <f t="shared" si="9"/>
        <v>0</v>
      </c>
      <c r="N23" s="88">
        <f t="shared" si="9"/>
        <v>0</v>
      </c>
      <c r="O23" s="91">
        <f>SUM(O14:O22)</f>
        <v>0</v>
      </c>
    </row>
    <row r="24" spans="1:15" x14ac:dyDescent="0.25">
      <c r="B24" s="93"/>
    </row>
    <row r="25" spans="1:15" ht="14.4" x14ac:dyDescent="0.3">
      <c r="A25" s="4" t="s">
        <v>27</v>
      </c>
      <c r="B25" s="4"/>
      <c r="C25" s="1"/>
      <c r="D25" s="1"/>
      <c r="E25" s="1"/>
      <c r="F25" s="1"/>
      <c r="G25"/>
      <c r="H25"/>
    </row>
    <row r="26" spans="1:15" ht="14.4" x14ac:dyDescent="0.3">
      <c r="A26" s="4"/>
      <c r="B26" s="4"/>
      <c r="C26" s="1"/>
      <c r="D26" s="1"/>
      <c r="E26" s="1"/>
      <c r="F26" s="1"/>
      <c r="G26"/>
      <c r="H26"/>
    </row>
    <row r="27" spans="1:15" ht="13.8" x14ac:dyDescent="0.25">
      <c r="A27" s="6" t="s">
        <v>28</v>
      </c>
      <c r="B27" s="1"/>
      <c r="C27" s="1"/>
      <c r="D27" s="1" t="s">
        <v>29</v>
      </c>
      <c r="E27" s="1"/>
      <c r="F27" s="1"/>
      <c r="G27" s="1" t="s">
        <v>30</v>
      </c>
      <c r="H27" s="1"/>
    </row>
    <row r="28" spans="1:15" ht="13.8" x14ac:dyDescent="0.25">
      <c r="A28" s="6" t="s">
        <v>31</v>
      </c>
      <c r="B28" s="6"/>
      <c r="C28" s="6"/>
      <c r="D28" s="6" t="s">
        <v>32</v>
      </c>
      <c r="E28" s="1"/>
      <c r="F28" s="1"/>
      <c r="G28" s="6" t="s">
        <v>33</v>
      </c>
      <c r="H28" s="1"/>
    </row>
    <row r="29" spans="1:15" ht="14.4" x14ac:dyDescent="0.3">
      <c r="A29" s="6"/>
      <c r="B29" s="6"/>
      <c r="C29" s="6"/>
      <c r="D29" s="6"/>
      <c r="E29" s="1"/>
      <c r="F29" s="1"/>
      <c r="G29"/>
      <c r="H29"/>
    </row>
    <row r="30" spans="1:15" ht="13.8" x14ac:dyDescent="0.25">
      <c r="A30" s="1"/>
      <c r="B30" s="1"/>
      <c r="C30" s="1"/>
      <c r="D30" s="1"/>
      <c r="E30" s="1"/>
      <c r="F30" s="1"/>
      <c r="G30" s="1"/>
      <c r="H30" s="1"/>
    </row>
    <row r="31" spans="1:15" ht="13.8" x14ac:dyDescent="0.25">
      <c r="A31" s="1"/>
      <c r="B31" s="1"/>
      <c r="C31" s="1"/>
      <c r="D31" s="1"/>
      <c r="E31" s="1"/>
      <c r="F31" s="1"/>
      <c r="G31" s="1"/>
      <c r="H31" s="1"/>
    </row>
    <row r="32" spans="1:15" ht="14.4" x14ac:dyDescent="0.3">
      <c r="A32" s="4" t="s">
        <v>38</v>
      </c>
      <c r="B32" s="1"/>
      <c r="C32" s="1"/>
      <c r="D32" s="1"/>
      <c r="E32" s="1"/>
      <c r="F32" s="1"/>
      <c r="G32"/>
      <c r="H32"/>
    </row>
    <row r="33" spans="1:8" ht="14.4" x14ac:dyDescent="0.3">
      <c r="A33" s="1"/>
      <c r="B33" s="1"/>
      <c r="C33" s="1"/>
      <c r="D33" s="1"/>
      <c r="E33" s="1"/>
      <c r="F33" s="1"/>
      <c r="G33"/>
      <c r="H33"/>
    </row>
    <row r="34" spans="1:8" ht="13.8" x14ac:dyDescent="0.25">
      <c r="A34" s="1" t="s">
        <v>35</v>
      </c>
      <c r="B34" s="1"/>
      <c r="C34" s="1"/>
      <c r="D34" s="1" t="s">
        <v>29</v>
      </c>
      <c r="E34" s="1"/>
      <c r="F34" s="1"/>
      <c r="G34" s="1" t="s">
        <v>30</v>
      </c>
      <c r="H34" s="1"/>
    </row>
    <row r="35" spans="1:8" ht="13.8" x14ac:dyDescent="0.25">
      <c r="A35" s="6" t="s">
        <v>31</v>
      </c>
      <c r="B35" s="1"/>
      <c r="C35" s="1"/>
      <c r="D35" s="1"/>
      <c r="E35" s="6" t="s">
        <v>39</v>
      </c>
      <c r="F35" s="1"/>
      <c r="G35" s="6" t="s">
        <v>33</v>
      </c>
      <c r="H35" s="1"/>
    </row>
  </sheetData>
  <mergeCells count="19">
    <mergeCell ref="A13:C13"/>
    <mergeCell ref="A23:D23"/>
    <mergeCell ref="A12:C12"/>
    <mergeCell ref="A2:O2"/>
    <mergeCell ref="A1:O1"/>
    <mergeCell ref="E9:E10"/>
    <mergeCell ref="F9:H9"/>
    <mergeCell ref="I9:K9"/>
    <mergeCell ref="L9:N9"/>
    <mergeCell ref="O9:O10"/>
    <mergeCell ref="A3:N3"/>
    <mergeCell ref="A4:N4"/>
    <mergeCell ref="A6:N6"/>
    <mergeCell ref="A8:A10"/>
    <mergeCell ref="B8:B10"/>
    <mergeCell ref="C8:C10"/>
    <mergeCell ref="D8:E8"/>
    <mergeCell ref="F8:O8"/>
    <mergeCell ref="D9:D10"/>
  </mergeCells>
  <pageMargins left="0.11811023622047245" right="0.11811023622047245" top="0.74803149606299213" bottom="0.74803149606299213" header="0.31496062992125984" footer="0.31496062992125984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Aktas</vt:lpstr>
      <vt:lpstr>Akto forma</vt:lpstr>
      <vt:lpstr>Priedas</vt:lpstr>
      <vt:lpstr>Aktas!Print_Area</vt:lpstr>
      <vt:lpstr>Priedas!Print_Area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Aušra Bartkevičienė</cp:lastModifiedBy>
  <cp:lastPrinted>2015-09-29T12:45:23Z</cp:lastPrinted>
  <dcterms:created xsi:type="dcterms:W3CDTF">2013-08-23T10:20:44Z</dcterms:created>
  <dcterms:modified xsi:type="dcterms:W3CDTF">2026-10-26T07:56:43Z</dcterms:modified>
</cp:coreProperties>
</file>