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N:\20. AARP dok\1_Veiklos stebesena\"/>
    </mc:Choice>
  </mc:AlternateContent>
  <xr:revisionPtr revIDLastSave="0" documentId="13_ncr:1_{BFC46BE1-22C9-4F88-B9EA-C32D59A5CCA3}" xr6:coauthVersionLast="47" xr6:coauthVersionMax="47" xr10:uidLastSave="{00000000-0000-0000-0000-000000000000}"/>
  <bookViews>
    <workbookView xWindow="-110" yWindow="-110" windowWidth="19420" windowHeight="10420" firstSheet="2" activeTab="5" xr2:uid="{FCE76DF9-3194-4F4D-8239-7D0654019CBD}"/>
  </bookViews>
  <sheets>
    <sheet name="iki 2020 m." sheetId="4" state="hidden" r:id="rId1"/>
    <sheet name="iki 2021 m." sheetId="3" state="hidden" r:id="rId2"/>
    <sheet name="Vandens transporto vietos" sheetId="5" r:id="rId3"/>
    <sheet name="Sosnovskio b. naikinimas" sheetId="7" r:id="rId4"/>
    <sheet name="Užtvankos" sheetId="8" r:id="rId5"/>
    <sheet name="Kiti projektai" sheetId="10" r:id="rId6"/>
  </sheets>
  <externalReferences>
    <externalReference r:id="rId7"/>
  </externalReferences>
  <definedNames>
    <definedName name="_xlnm._FilterDatabase" localSheetId="0" hidden="1">'iki 2020 m.'!$A$4:$K$13</definedName>
    <definedName name="_xlnm._FilterDatabase" localSheetId="1" hidden="1">'iki 2021 m.'!$A$4:$K$13</definedName>
    <definedName name="_xlnm._FilterDatabase" localSheetId="5" hidden="1">'Kiti projektai'!$A$3:$M$3</definedName>
    <definedName name="_xlnm._FilterDatabase" localSheetId="3" hidden="1">'Sosnovskio b. naikinimas'!$A$3:$L$18</definedName>
    <definedName name="_xlnm._FilterDatabase" localSheetId="4" hidden="1">Užtvankos!$A$3:$M$3</definedName>
    <definedName name="_xlnm._FilterDatabase" localSheetId="2" hidden="1">'Vandens transporto vietos'!$A$3:$L$4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0" l="1"/>
  <c r="K12" i="4" l="1"/>
  <c r="K11" i="4"/>
  <c r="K9" i="4"/>
  <c r="K8" i="4"/>
  <c r="K7" i="4"/>
  <c r="K6" i="4"/>
  <c r="K5" i="4"/>
  <c r="K10" i="3"/>
  <c r="K9" i="3"/>
  <c r="K8" i="3"/>
  <c r="K7" i="3"/>
  <c r="K6" i="3"/>
  <c r="K5" i="3"/>
</calcChain>
</file>

<file path=xl/sharedStrings.xml><?xml version="1.0" encoding="utf-8"?>
<sst xmlns="http://schemas.openxmlformats.org/spreadsheetml/2006/main" count="469" uniqueCount="291">
  <si>
    <t>2020 M. APVA ADMINISTRUOJAMI AARP PROJEKTAI</t>
  </si>
  <si>
    <t>Projekto vykdytojas</t>
  </si>
  <si>
    <t xml:space="preserve">Projekto pavadinimas </t>
  </si>
  <si>
    <t>Priemonės pavadinimas</t>
  </si>
  <si>
    <t>Projekto tikslas</t>
  </si>
  <si>
    <t>Projekto veikla</t>
  </si>
  <si>
    <t>Projekto
 statusas</t>
  </si>
  <si>
    <t>Projekto įgyvendinimo pradžia</t>
  </si>
  <si>
    <t>Projekto įgyvendinimo pabaiga</t>
  </si>
  <si>
    <t xml:space="preserve">Bendra projekto vertė </t>
  </si>
  <si>
    <t>Programos lėšos</t>
  </si>
  <si>
    <t>Savivaldybės lėšos</t>
  </si>
  <si>
    <t>Elektrėnų savivaldybės administracija</t>
  </si>
  <si>
    <t>"Nuotekų išvadų įrengimas aglomeracijoje Elektrėnai - Vievis"</t>
  </si>
  <si>
    <t>"Dotacijos savivaldybių projektams, susijusiems su būstų prijungimu prie centralizuotos nuotekų surinkimo infrastruktūros 2018-2019 m. laikotarpiu, siekiant pašalinti miesto nuotekų valymo direktyvos 91/271/EEB pažeidimus"</t>
  </si>
  <si>
    <t>Paskatinti gyventojus prisijungti prie išvystytos centralizuotos nuotekų tvarkymo sistemos</t>
  </si>
  <si>
    <t>Prie nuotekų surinkimo infrastruktūros prijungti ne  mažiau kaip 90  būstų.</t>
  </si>
  <si>
    <t>Įgyvendinamas</t>
  </si>
  <si>
    <t>Raseinių rajono savivaldybės administracija</t>
  </si>
  <si>
    <t>"Privačių vartotojų prijungimas prie centralizuotos nuotekų surinkimo sistemos Raseinių ir Ariogalos miestuose"</t>
  </si>
  <si>
    <t>Prie nuotekų surinkimo infrastruktūros prijungti ne  mažiau kaip 70  būstų.</t>
  </si>
  <si>
    <t>Jonavos rajono savivaldybės administracija</t>
  </si>
  <si>
    <t>"Jonavos rajono privačių namų prijungimas prie geriamojo vandens tiekėjams ir nuotekų tvarkytojams nuosavybės teise priklausančios nuotekų surinkimo infrastruktūros"</t>
  </si>
  <si>
    <t>Prie nuotekų surinkimo infrastruktūros prijungti ne  mažiau kaip 100 būstų.</t>
  </si>
  <si>
    <t>Skuodo rajono savivaldybės administracija</t>
  </si>
  <si>
    <t>"Privačių namų prijungimas prie geriamojo vandens tiekėjui ir nuotekų tvarkytojui nuosavybės teise priklausančios nuotekų surinkimo infrastruktūros Skuodo mieste"</t>
  </si>
  <si>
    <t>Prie nuotekų surinkimo infrastruktūros prijungti ne  mažiau kaip 32  būstus.</t>
  </si>
  <si>
    <t>Lazdijų rajono savivaldybės administracija</t>
  </si>
  <si>
    <t>"Privačių vartotojų prijungimas prie centralizuotos nuotekų surinkimo infrastruktūros Lazdijų ir Veisiejų miestuose"</t>
  </si>
  <si>
    <t>Prie nuotekų surinkimo infrastruktūros prijungti ne  mažiau kaip 107  būstus.</t>
  </si>
  <si>
    <t>Telšių rajono savivaldybės administracija</t>
  </si>
  <si>
    <t>"Privačių namų prijungimas prie nuotekų surinkimo infrastruktūros Telšių aglomeracijoje"</t>
  </si>
  <si>
    <t>Prie nuotekų surinkimo infrastruktūros prijungti ne  mažiau kaip 78  būstus.</t>
  </si>
  <si>
    <t>Druskininkų savivaldybės administracija</t>
  </si>
  <si>
    <t>"Kraujasiurbių upinių mašalų populiacijos pokyčių stebėjimas ir populiacijos reguliavimas"</t>
  </si>
  <si>
    <t>"Dotacijos savivaldybių projektams"</t>
  </si>
  <si>
    <t>Sumažinti upinių mašalų populiaciją pietinėje Lietuvos dalyje iki pavojaus aplinkai nekeliančio dydžio.</t>
  </si>
  <si>
    <t xml:space="preserve">   Upinių mašalų lervučių gausos stebėsena kovo – birželio mėnesiais Nemuno upėje, siekiant nustatyti jų gausą ir prognozuoti lervučių virtimo į suaugėlius laiką (stebėseną turėtų atlikti entomologai);
   Nustatytų upės ruožų apdorojimas biopreparatu, mašalų lervutėms pasiekus IV-V išsivystymo stadiją (gegužės – birželio mėn.);
   Išsiritusių upinių mašalų suaugėlių stadijos gausos ir biopreparato panaudojimo efektyvumo nustatymas (birželio – rugpjūčio mėn.).</t>
  </si>
  <si>
    <t>Palangos savivaldybės administracija</t>
  </si>
  <si>
    <t>„Pajūrio juostos tvarkymo programos priemonių įgyvendinimas Palangos miesto savivaldybės teritorijoje“</t>
  </si>
  <si>
    <t>Naudojant kopagūbrio regeneracijos, tvirtinimo ir apsaugos priemones (defliacinių formų bei šlaitų pridengimas šakų klojiniais, kopagūbrio tvirtinimas žabtvorėmis, lentinių takų ir laiptų įrengimas) stabilizuoti Baltijos jūros kranto liniją Palangos miesto savivaldybės teritorijoje.</t>
  </si>
  <si>
    <t xml:space="preserve">   Numatoma sutvirtinti Palangos centrinių paplūdimių kranto ruožą nuo Ašarėlės upelio iki Birutės kalno kyšulio – ilgis apie 3000 m. Orientacinė darbų apimtis: šakų klojiniai 19430 kv. m., ,  žabtvorės – 1400 m., lentiniai takai – 1100 kv. m. (takai kranto ruože nuo S. Dariaus ir Girėno gatvės iki Palangos tilto).</t>
  </si>
  <si>
    <t>Klaipėdos miesto savivaldybės administracija</t>
  </si>
  <si>
    <t>„Aplinkos pritaikymo ir aplinkosaugos priemonių įgyvendinimas Baltijos jūros paplūdimių zonoje“</t>
  </si>
  <si>
    <t>Pristabdyti intensyvų Klaipėdos pajūrio rekreacinės zonos Lietuvos Baltijos Jūros kranto degradavimą.</t>
  </si>
  <si>
    <t>Klaipėdos miesto žemyno kranto rekreacinės zonos 2020 m. krantotvarkos programos parengimas;
Apsauginio paplūdimio kopagūbrio sutvirtinimas (šakų klojiniais bei žabų tvorelėmis):
•	Girulių rekreacinės zonos kranto ruože – ilgis apie 2000 m.;
•	II Melnragės rekreacinės zonos kranto ruože – ilgis apie 1500 m.;
•	I Melnragės rekreacinės zonos kranto ruože – ilgis apie 2100 m.</t>
  </si>
  <si>
    <t>2018 - 2019 M. APVA ADMINISTRUOTI AARP PROJEKTAI</t>
  </si>
  <si>
    <t>Pagėgių savivaldybės administracija</t>
  </si>
  <si>
    <t>"Privačių namų prijungimas prie centralizuotų geriamojo vandens ir nuotekų surinkimo infrastruktūrų Pagėgių aglomeracijoje"</t>
  </si>
  <si>
    <t>Prie nuotekų surinkimo infrastruktūros prijungti ne  mažiau kaip 13  būstų.</t>
  </si>
  <si>
    <t>Baigtas įgyvendinti. Prijungta daugiau būstų nei planuota projekto pradžioje.
Prijungta 14, planuota 13.</t>
  </si>
  <si>
    <t>Šilalės rajono savivaldybės administracija</t>
  </si>
  <si>
    <t>"Privačių namų prijungimas prie centralizuotų nuotekų surinkimo infrastruktūrų Šilalės aglomeracijoje"</t>
  </si>
  <si>
    <t>Prie nuotekų surinkimo infrastruktūros prijungti ne  mažiau kaip 7  būstus.</t>
  </si>
  <si>
    <t>Baigtas įgyvendinti.
Prijungta mažiau būstų nei planuota projekto pradžioje.
Prijungta 4, planuota 7.</t>
  </si>
  <si>
    <t>Varėnos rajono savivaldybės administracija</t>
  </si>
  <si>
    <t>"Privačių namų prijungimas centralizuotos nuotekų surinkimo infrastruktūros Varėnos mieste"</t>
  </si>
  <si>
    <t>Prie nuotekų surinkimo infrastruktūros prijungti ne  mažiau kaip 80  būstų.</t>
  </si>
  <si>
    <t>Baigtas įgyvendinti. Prijungta daugiau būstų nei planuota projekto pradžioje.
Prijungta 85, planuota 80.</t>
  </si>
  <si>
    <t>Mašalų populiacijos reguliavimas</t>
  </si>
  <si>
    <t xml:space="preserve">   Upinių mašalų lervučių gausos stebėsena kovo – birželio mėnesiais Nemuno upėje, siekiant nustatyti jų gausą ir prognozuoti lervučių virtimo į suaugėlius laiką;
   Nustatytų upės ruožų apdorojimas biopreparatu, mašalų lervutėms pasiekus IV-V išsivystymo stadiją;
   Išsiritusių upinių mašalų suaugėlių stadijos gausos ir biopreparato panaudojimo efektyvumo nustatymas.</t>
  </si>
  <si>
    <t>Baigtas įgyvendinti.</t>
  </si>
  <si>
    <t>Šakių rajono savivaldybės administracija</t>
  </si>
  <si>
    <t>"Privačių namų prijungimas prie centralizuotos nuotekų surinkimo infrastruktūros"</t>
  </si>
  <si>
    <t>Prie nuotekų surinkimo infrastruktūros prijungti ne  mažiau kaip 100  būstų.</t>
  </si>
  <si>
    <t>Baigtas įgyvendinti.
Prijungta mažiau būstų nei planuota projekto pradžioje.
Prijungta 55,
planuota 100.</t>
  </si>
  <si>
    <t>Panevėžio rajono savivaldybės administracija</t>
  </si>
  <si>
    <r>
      <t>"Kairiojo Nevėžio upės kranto sutvirtinimas"
(</t>
    </r>
    <r>
      <rPr>
        <i/>
        <sz val="10"/>
        <color theme="1"/>
        <rFont val="Times New Roman"/>
        <family val="1"/>
      </rPr>
      <t>ekstremali situacija</t>
    </r>
    <r>
      <rPr>
        <sz val="12"/>
        <color theme="1"/>
        <rFont val="Times New Roman"/>
        <family val="1"/>
      </rPr>
      <t>)</t>
    </r>
  </si>
  <si>
    <t>Upių krantų tvirtinimas</t>
  </si>
  <si>
    <t>Nevėžio upės kraantų tvirtinimas</t>
  </si>
  <si>
    <t>Apsaugant nuo vandens tėkmės sukeliamos kranto erozijos, dėl kurios kyla dumblo saugyklos pylimo griūties ir sukaupto dumblo ištekėjimo į Nevėžio upę grėsmė, atstatyti ir sutvirtinti Kairįjį Nevėžio upės krantą Naujamiesčio sen., Panevėžio r. sav.</t>
  </si>
  <si>
    <t>Kėdainių rajono savivaldybės administracija</t>
  </si>
  <si>
    <t>"Privačių namų prijungimas prie nuotekų surinkimo infrastruktūros Kėdainių miesto aglomeracijoje"</t>
  </si>
  <si>
    <t>Prie nuotekų surinkimo infrastruktūros prijungti ne  mažiau kaip 120  būstų.</t>
  </si>
  <si>
    <t>Baigtas įgyvendinti.
Prijungta tiek, kiek planuota projekto pradžioje.
Prijungta 120, 
planuota 120.</t>
  </si>
  <si>
    <t>Kauno rajono savivaldybės administracija</t>
  </si>
  <si>
    <t>"Kauno r. Raudondvario aglomeracijos privačių namų prijungimas prie nuotekų surinkimo infrastruktūros"</t>
  </si>
  <si>
    <t>Prie nuotekų surinkimo infrastruktūros prijungti ne  mažiau kaip 45  būstus.</t>
  </si>
  <si>
    <t>Baigtas įgyvendinti.
Prijungta tiek, kiek planuota projekto pradžioje.
Prijungta 45, 
planuota 45.</t>
  </si>
  <si>
    <t>"Aplinkos pritaikymo ir aplinkosaugos priemonių įgyvendinimas Baltijos jūros paplūdimių zonoje"</t>
  </si>
  <si>
    <t>Priemonių taikymas Baltijos jūros paplūdymių zonoje</t>
  </si>
  <si>
    <t xml:space="preserve">   Peržiūrėti ir patikslinti Pajūrio juostos tvarkymo programos dalį dėl Klaipėdos rekreacinės zonos;
   Sutvirtinti Klaipėdos miesto savivaldybės teritorijos žemyno kranto rekreacinės zonos apsauginį paplūdimio kopagūbrį šakų klojiniais ir žabų tvorelėmis.</t>
  </si>
  <si>
    <t>Įgyvendinimo terminas pratęstas</t>
  </si>
  <si>
    <t>Anykščių rajono savivaldybės administracija</t>
  </si>
  <si>
    <t>Šiaulių rajono savivaldybės administracija</t>
  </si>
  <si>
    <t>Trakų rajono savivaldybės administracija</t>
  </si>
  <si>
    <t>Utenos rajono savivaldybės administracija</t>
  </si>
  <si>
    <t>Kaišiadorių rajono savivaldybės administracija</t>
  </si>
  <si>
    <t>Mažeikių rajono savivaldybės administracija</t>
  </si>
  <si>
    <t xml:space="preserve">Sosnovskio barščio naikinimas Mažeikių rajone </t>
  </si>
  <si>
    <t>Vilniaus miesto savivaldybės administracija</t>
  </si>
  <si>
    <t xml:space="preserve">Sosnovskio barščių naikinimas Vilniaus miesto savivaldybėje </t>
  </si>
  <si>
    <t>Alytaus miesto savivaldybės administracija</t>
  </si>
  <si>
    <t>Sosnovskio barščio naikinimas</t>
  </si>
  <si>
    <t>Sosnovskio barščio naikinimas Anykščių rajone</t>
  </si>
  <si>
    <t>Sosnovskio barščio naikinimas Kėdainių rajone</t>
  </si>
  <si>
    <t>Sosnovskio barščio naikinimas Šiaulių rajone</t>
  </si>
  <si>
    <t>Švenčionių rajono savivaldybės administracija</t>
  </si>
  <si>
    <t xml:space="preserve">Sosnovskio barščio naikinimas Švenčionių rajono savivaldybės teritorijoje </t>
  </si>
  <si>
    <t>Sosnovskio barščio naikinimas Telšių rajone</t>
  </si>
  <si>
    <t>Klaipėdos rajono savivaldybės administracija</t>
  </si>
  <si>
    <t>Sosnovskio barščio naikinimas Trakų rajone, Lentvario dvaro parke ir jo apylinkėse</t>
  </si>
  <si>
    <t>Ignalinos rajono savivaldybės administracija</t>
  </si>
  <si>
    <t>Sosnovskio barščio naikinimas Ignalinos rajone</t>
  </si>
  <si>
    <t>Marijampolės savivaldybės administracija</t>
  </si>
  <si>
    <t>Sosnovskio barščio naikinimas Marijampolės savivaldybės teritorijoje</t>
  </si>
  <si>
    <t>Šiaulių miesto savivaldybės administracija</t>
  </si>
  <si>
    <t>Sosnovskio barščio naikinimas Šiaulių mieste</t>
  </si>
  <si>
    <t>Vilniaus rajono savivaldybės administracija</t>
  </si>
  <si>
    <t>Sosnovskio barščio naikinimas Vilniaus r., Paberžės sen., Visalaukės I k. 2021-2023 m.</t>
  </si>
  <si>
    <t>Zarasų rajono savivaldybės administracija</t>
  </si>
  <si>
    <t>Sosnovskio barščio naikinimas Mažeikių rajone</t>
  </si>
  <si>
    <t>Sosnovskio barščio naikinimas Švenčionių rajono savivaldybės teritorijoje</t>
  </si>
  <si>
    <t>Sosnovskio barščio naikinimas Vilniaus miesto savivaldybėje</t>
  </si>
  <si>
    <t>Sosnovskio barščio naikinimas Anykščių rajone“</t>
  </si>
  <si>
    <t>Sosnovskio barščio naikinimas Kėdainių rajone“ (toliau – Projektas)</t>
  </si>
  <si>
    <t>Sosnovskio barščio naikinimas Vilniaus r., Paberžės sen., Visalaukės I k. 2021–2023 m.</t>
  </si>
  <si>
    <t>Projekto įgyvendinimo metu naikinti Sosnovskio barščio populiaciją 4,92 ha teritorijoje Vilniaus rajone.</t>
  </si>
  <si>
    <t>Projekto įgyvendinimo metu numatoma įrengti vandens transporto priemonių nuleidimo vietą.</t>
  </si>
  <si>
    <t>Projekto įgyvendinimo metu naikinti Sosnovskio barščio populiaciją 6,00 ha teritorijoje Zarasų rajone.</t>
  </si>
  <si>
    <t>Projekto įgyvendinimo metu naikinti Sosnovskio barščio populiaciją 18,54 ha teritorijoje Marijampolės savivaldybėje.</t>
  </si>
  <si>
    <t>Projekto įgyvendinimo metu naikinti Sosnovskio barščio populiaciją 40,9 ha teritorijoje Ignalinos, Dūkšto miestuose ir Kaniūkų, Kazokinės, Kazitiškio, Antakmenės, Grybėnų, Rojaus kaimuose.</t>
  </si>
  <si>
    <t>Projekto įgyvendinimo metu naikinti Sosnovskio barščio populiaciją 13,00 ha teritorijoje Trakų rajone.</t>
  </si>
  <si>
    <t>Projekto įgyvendinimo metu naikinti Sosnovskio barščio populiaciją 3,02 ha teritorijoje Klaipėdos rajone.</t>
  </si>
  <si>
    <t>Projekto įgyvendinimo metu naikinti Sosnovskio barščio populiaciją 55,22 ha teritorijoje Švenčionių rajono savivaldybėje.</t>
  </si>
  <si>
    <t xml:space="preserve">	Projekto įgyvendinimo metu naikinti Sosnovskio barščio populiaciją  63,88 ha teritorijoje Kėdainių rajone.</t>
  </si>
  <si>
    <t>Projekto įgyvendinimo metu naikinti Sosnovskio barščio populiaciją 3,11 ha. teritorijoje Alytaus mieste.</t>
  </si>
  <si>
    <t>Projekto įgyvendinimo metu naikinti Sosnovskio barščio populiaciją 18,13 ha teritorijoje Vilniaus miesto savivaldybėje.</t>
  </si>
  <si>
    <t>Projekto įgyvendinimo metu naikinti Sosnovskio barščio populiaciją 5,13 ha teritorijoje Mažeikių rajone.</t>
  </si>
  <si>
    <t>Vandens transporto priemonių nuleidimo vietos įrengimo Svėdaso ežere, Anykščių rajone</t>
  </si>
  <si>
    <t>9.</t>
  </si>
  <si>
    <t>Biržų rajono savivaldybės administracija</t>
  </si>
  <si>
    <t>Vandens transporto priemonių nuleidimo vietų Biržų m. prie Širvėnos ir Kilučių ežerų įrengimas</t>
  </si>
  <si>
    <t>Užtikrinti techniškai saugų ir aplinkai draugišką vandens transporto priemonių nuleidimą Biržų miesto Širvėnos ir Kilučių ežeruose įrengiant specialias vandens transporto nuleidimo vietas.</t>
  </si>
  <si>
    <t>Projekto įgyvendinimo metu numatoma prie Širvėnos ežero ir Kilučių ežerų, įrengti vandens transporto priemonių nuleidimo vietas ir lieptelius.
*prie Kilučių ežero  papildomai įrengti manevravimo aikštelę.</t>
  </si>
  <si>
    <t>Vandens transporto priemonių nuleidimo vietų įrengimas Vievio ežere</t>
  </si>
  <si>
    <t>Projekto įgyvendinimo metu numatoma įrengti vandens transporto priemonių nuleidimo vietą Vievio ežere.</t>
  </si>
  <si>
    <t>Projekto įgyvendinimo metu numatoma įrengti vandens transporto priemonių nuleidimo vietą Svėdaso ežere, Anykščių rajone.</t>
  </si>
  <si>
    <t>11.</t>
  </si>
  <si>
    <t>12.</t>
  </si>
  <si>
    <t>Laivų nuleidimo prieplaukos ir saugojimo aikštelės sklype šalia Liepų g. tilto įrengimas</t>
  </si>
  <si>
    <t>Projekto įgyvendinimo metu numatoma įrengti saugią laivų nuleidimo vietą prie Danės upės, atliekant esamos nuleidimo vietos remontą bei sutvarkant automobilių stovėjimo aikštelę ir privažiavimo kelią .</t>
  </si>
  <si>
    <t xml:space="preserve">Sudaryti miesto gyventojams ir svečiams sąlygas saugiam vandens transporto priemonių nuleidimui Danės upėje. </t>
  </si>
  <si>
    <t>13.</t>
  </si>
  <si>
    <t>Kupiškio rajono savivaldybės administracija</t>
  </si>
  <si>
    <t>Vandens transporto nuleidimo vietos Suosos (Jurgiškio) ežere ties Kupiškio rajono Šimonių seniūnijos Starkonių kaimu įrengimas</t>
  </si>
  <si>
    <t>Išspręsti kiekvienais metais ežere žvejojančių, įžuvinimo darbus atliekančių, žmonių problema – nepatogus, ilgai užtrunkantis, nesaugus ir žalą gamtai bei aplinkai darantis laivų nuleidimas.</t>
  </si>
  <si>
    <t>14.</t>
  </si>
  <si>
    <t>15.</t>
  </si>
  <si>
    <t>16.</t>
  </si>
  <si>
    <t>Vandens transporto priemonių nuleidimo vietos įrengimas prie Marijampolės II tvenkinio</t>
  </si>
  <si>
    <t>Sudaryti tinkamas sąlygas vandens transporto priemonių savininkams ir naudotojams saugiai 
naudoti vandens transporto priemones Marijampolės II tvenkinyje, įrengiant vandens transporto  priemonėms nuleisti skirtą infrastruktūrą.</t>
  </si>
  <si>
    <t>Šilutės rajono savivaldybės administracija</t>
  </si>
  <si>
    <t>Vandens transporto priemonių nuleidimo vietų įrengimas Šilutės rajono savivaldybės teritorijoje</t>
  </si>
  <si>
    <t>Įrengti vandens transporto priemonių nuleidimo vietas Šilutės rajono savivaldybės teritorijoje</t>
  </si>
  <si>
    <t>Projekto įgyvendinimo metu numatoma įrengti du slipus su dviem automobilių apsisukimo aikštelėmis.</t>
  </si>
  <si>
    <t>Vandens transporto priemonių nuleidimo vietų įrengimas Švenčionių rajono savivaldybėje</t>
  </si>
  <si>
    <t>Švenčionių rajono savivaldybės teritorijoje įrengti 2 vandens transporto priemonių nuleidimo vietas.</t>
  </si>
  <si>
    <t xml:space="preserve">Projekto įgyvendinimo metu numatoma Švenčionių rajono savivaldybės teritorijoje įrengti 2 vandens transporto priemonių nuleidimo vietas - 1 vietą prie Žeimenio ežero ir 1 vietą prie Kretuono ežero. </t>
  </si>
  <si>
    <t>Tauragės rajono savivaldybės administracija</t>
  </si>
  <si>
    <t>Vandens transporto priemonių nuleidimo vietos įrengimas Draudenių ežere</t>
  </si>
  <si>
    <t xml:space="preserve">Įrengti vandens transporto priemonių nuleidimo vietą Draudenių ežere. </t>
  </si>
  <si>
    <t>Projekto įgyvendinimo metu numatoma įrengti vandens transporto priemonių nuleidimo vietą Draudenių ežere</t>
  </si>
  <si>
    <t>Vandens transporto nuleidimo vietų įrengimas</t>
  </si>
  <si>
    <t>Įrengti vandens transporto priemonių nuleidimo vietą.</t>
  </si>
  <si>
    <t>1.</t>
  </si>
  <si>
    <t>2.</t>
  </si>
  <si>
    <t>3.</t>
  </si>
  <si>
    <t>4.</t>
  </si>
  <si>
    <t>5.</t>
  </si>
  <si>
    <t>6.</t>
  </si>
  <si>
    <t>7.</t>
  </si>
  <si>
    <t>8.</t>
  </si>
  <si>
    <t>10.</t>
  </si>
  <si>
    <t>Projekto įgyvendinimo metu naikinti Sosnovskio barščio populiaciją 33,00 ha teritorijoje Kaišiadorių rajono savivaldybėje.</t>
  </si>
  <si>
    <t>Projekto įgyvendinimo metu naikinti Sosnovskio barščio populiaciją 6,94 ha teritorijoje Telšių rajone.</t>
  </si>
  <si>
    <t>Priemonė</t>
  </si>
  <si>
    <t>Kraujasiurbių upinių mašalų populiacijos pokyčių stebėjimams ir populiacijos reguliavimo  priemonėms finansuoti</t>
  </si>
  <si>
    <t>Sumažinti ir palaikyti upinių mašalų populiaciją pietinėje Lietuvos dalyje iki pavojaus aplinkai nekeliančio dydžio.</t>
  </si>
  <si>
    <t>Projekto įgyvendinimo metu numatoma:
1.Upinių mašalų lervučių gausos stebėsena balandžio – birželio mėnesiais Nemuno upėje, siekiant nustatyti jų gausą ir prognozuoti lervučių virtimo į suaugėlius laiką ;
2. Nustatytų upės ruožų apdorojimas biopreparatu, mašalų lervutėms pasiekus IV-V išsivystymo stadiją;
3. Išsiritusių upinių mašalų suaugėlių stadijos gausos ir biopreparato panaudojimo efektyvumo nustatymas.</t>
  </si>
  <si>
    <t>Nevėžio upės vientisumo atkūrimas nugriaunant neeksploatuojamus hidroelektrinės statinius</t>
  </si>
  <si>
    <t>Hidrotechninių statinių šalinimas upių vientisumui atkurti</t>
  </si>
  <si>
    <t>Atkurti Nevėžio upės vientisumą ir natūralią upės vagą</t>
  </si>
  <si>
    <t>Projekto įgyvendinimo metu numatoma:
1. Nugriauti nenaudojamus, griūvančius ir pavojingus hidroelektrinės ir užtvankos statinius;
2. Atkurti natūralią upės vagą, upės šlaitus ir kraštovaizdį.</t>
  </si>
  <si>
    <t xml:space="preserve">Žuvų migracijos kliūčių pašalinimas ties Grigiškių užtvanka ir hidroelektrine, bei vandens telkinio būklės gerinimas, siekiant atkurti Vokės upės natūralią tėkmę </t>
  </si>
  <si>
    <t>Pagerinti Vokės upės ekologinę būklę, atkurti natūralią Vokės upės tėkmę.</t>
  </si>
  <si>
    <t>Projekto įgyvendinimo metu numatoma įsigyti hidrotechnikos statinį, atlikti tyrimus dėl užtvankos nugriovimo ir aplinkos sutvarkymo, įgyvendinti rangos darbus, atkurti upės vagą į kuo natūralesnę, sutvarkyti tvenkinio akvatoriją nuo susikaupusių nuosėdų ir atlikti aplinkos tvarkymo darbus, skirtus visuomenės rekreacinių poreikių praradimo kompensavimui.</t>
  </si>
  <si>
    <r>
      <t>Sosnovskio barščio (</t>
    </r>
    <r>
      <rPr>
        <i/>
        <sz val="12"/>
        <rFont val="Times New Roman"/>
        <family val="1"/>
        <charset val="186"/>
      </rPr>
      <t>Heracleum sosnowskyi</t>
    </r>
    <r>
      <rPr>
        <sz val="12"/>
        <rFont val="Times New Roman"/>
        <family val="1"/>
      </rPr>
      <t>) gausos reguliavimas Kaišiadorių rajono savivaldybėje</t>
    </r>
  </si>
  <si>
    <t>Palangos miesto  savivaldybės administracija</t>
  </si>
  <si>
    <t>Pajūrio juostos tvarkymo priemonių įgyvendinimas Palangos miesto savivaldybės teritorijoje</t>
  </si>
  <si>
    <t>Aplinkos pritaikymo ir aplinkosaugos priemonių įgyvendinimas Baltijos jūros paplūdimių zonoje Klaipėdos miesto savivaldybėje</t>
  </si>
  <si>
    <t>2023 M. APVA ADMINISTRUOJAMI AARP PROJEKTAI
 Priemonė: „Žuvų ištekliams atkurti ir saugoti“ projektų grupės „Dotacijos savivaldybių projektams“</t>
  </si>
  <si>
    <t>2023 M. APVA ADMINISTRUOJAMI AARP PROJEKTAI
 Priemonė: „Aplinkai atkurti“ projektų grupės „Sosnovskio barščio naikinimas“</t>
  </si>
  <si>
    <t>Krantotvarka</t>
  </si>
  <si>
    <t>Naudojant kopagūbrio regeneracijos, tvirtinimo ir
apsaugos priemones  stabilizuoti apsauginį
kopagūbrį Palangos miesto savivaldybės teritorijoje.</t>
  </si>
  <si>
    <t>Pristabdyti intensyvų Klaipėdos pajūrio rekreacinės zonos Lietuvos Baltijos jūros kranto degradavimą, apsauginį kopagūbrį dengiant šakų klojiniais.</t>
  </si>
  <si>
    <t>Projekto įgyvendinimo metu numatomi:
-Šakų klojiniai Girulių rekreacinėje zonoje
-Šakų klojiniai Melnragės II rekreacinėje zonoje
-Šakų klojiniai Melnragės I rekreacinėje zonoje</t>
  </si>
  <si>
    <t>Projekto įgyvendinimo metu numatomi:
-Šakų klojiniai šiaurinėje Šventosios rekreacinėje zonoje
-Šakų klojiniai Palangos rekreacinėje zonoje</t>
  </si>
  <si>
    <t>Sunaikinta 99 proc. Sosnovskio barščio populiacijos 33 ha teritorijoje. Naikinimo darbai tęsiami dar 2 m. laikotarpį po projekto pabaigos.</t>
  </si>
  <si>
    <t>Sunaikinta 95 proc. Sosnovskio barščio populiacijos 5,13 ha teritorijoje. Naikinimo darbai tęsiami dar 2 m. laikotarpį po projekto pabaigos.</t>
  </si>
  <si>
    <t>Sunaikinta 80 proc. Sosnovskio barščio populiacijos 18,13 ha teritorijoje. Naikinimo darbai tęsiami dar 2 m. laikotarpį po projekto pabaigos.</t>
  </si>
  <si>
    <t>Sunaikinta 90 proc. Sosnovskio barščio populiacijos 3,11 ha. teritorijoje. Naikinimo darbai tęsiami dar 2 m. laikotarpį po projekto pabaigos.</t>
  </si>
  <si>
    <t>Sunaikinta 99 proc. Sosnovskio barščio populiacijos 0,6 ha teritorijoje. Naikinimo darbai tęsiami dar 2 m. laikotarpį po projekto pabaigos.</t>
  </si>
  <si>
    <t>Projekto įgyvendinimo metu naikinti Sosnovskio barščio populiaciją 0,6 ha teritorijoje Anykščių rajone.</t>
  </si>
  <si>
    <t>Sunaikinta 95 proc. Sosnovskio barščio populiacijos 63,88 ha teritorijoje. Naikinimo darbai tęsiami dar 2 m. laikotarpį po projekto pabaigos.</t>
  </si>
  <si>
    <t>Sunaikinta 99 proc. Sosnovskio barščio populiacijos 55,22 ha teritorijoje. Naikinimo darbai tęsiami dar 2 m. laikotarpį po projekto pabaigos.</t>
  </si>
  <si>
    <t>Sunaikinta 70 proc. Sosnovskio barščio populiacijos 6,94  ha teritorijoje. Naikinimo darbai tęsiami dar 2 m. laikotarpį po projekto pabaigos.</t>
  </si>
  <si>
    <t>Sunaikinta 99 proc. Sosnovskio barščio populiacijos 3,02 ha teritorijoje. Naikinimo darbai tęsiami dar 2 m. laikotarpį po projekto pabaigos.</t>
  </si>
  <si>
    <t>Sunaikinta 100 proc. Sosnovskio barščio populiacijos 13,00 ha teritorijoje. Naikinimo darbai tęsiami dar 2 m. laikotarpį po projekto pabaigos.</t>
  </si>
  <si>
    <t>Sunaikinta 99 proc. Sosnovskio barščio populiacijos 40,9 ha teritorijoje. Naikinimo darbai tęsiami dar 2 m. laikotarpį po projekto pabaigos.</t>
  </si>
  <si>
    <t>Sunaikinta 99 proc. Sosnovskio barščio populiacijos 18,54 ha teritorijoje. Naikinimo darbai tęsiami dar 2 m. laikotarpį po projekto pabaigos.</t>
  </si>
  <si>
    <t xml:space="preserve">Sosnovskio barščio naikinimas Šiaulių mieste“ </t>
  </si>
  <si>
    <t>Projekto įgyvendinimo metu naikinti Sosnovskio barščio populiaciją 55,22 ha ha teritorijoje Šiaulių rajone.</t>
  </si>
  <si>
    <t>Sunaikinta 90 proc. Sosnovskio barščio populiacijos 55,22 ha teritorijoje. Naikinimo darbai tęsiami dar 2 m. laikotarpį po projekto pabaigos.</t>
  </si>
  <si>
    <t xml:space="preserve">	Projekto įgyvendinimo metu naikinti Sosnovskio barščio populiaciją 3,76 ha teritorijoje Šiaulių mieste.</t>
  </si>
  <si>
    <t>Sunaikinta 99 proc. Sosnovskio barščio populiacijos 3,76 ha teritorijoje. Naikinimo darbai tęsiami dar 2 m. laikotarpį po projekto pabaigos.</t>
  </si>
  <si>
    <t>Sunaikinta 99 proc. Sosnovskio barščio populiacijos 4,92 ha teritorijoje. Naikinimo darbai tęsiami dar 2 m. laikotarpį po projekto pabaigos.</t>
  </si>
  <si>
    <t>Sunaikinta 99 proc. Sosnovskio barščio populiacijos 6,00 ha teritorijoje. Naikinimo darbai tęsiami dar 2 m. laikotarpį po projekto pabaigos.</t>
  </si>
  <si>
    <t xml:space="preserve">3. </t>
  </si>
  <si>
    <t xml:space="preserve">5. </t>
  </si>
  <si>
    <t>Upinių mašalų populiacija 2023 m. pietų Lietuvoje
sumažinta iki pavojaus aplinkai nekeliančio lygio.</t>
  </si>
  <si>
    <t>Pristabdytas intensyvus Klaipėdos pajūrio rekreacinės zonos Lietuvos Baltijos jūros kranto degradavimas, apsauginį kopagūbrį uždengus šakų klojiniais.</t>
  </si>
  <si>
    <t>Vandens transporto priemonių nuleidimo vietos įrengimas Nevėžos ežere, Anykščių rajone</t>
  </si>
  <si>
    <t>Projekto įgyvendinimo metu numatoma įrengti vandens transporto nuleidimo vietą Nevėžos ežere, įrengti automobilių stovėjimo aikštelę, apsisukimo aikštelę, išlyginti ir žvyru papildyti esamą keliuką, įrengti slipą.</t>
  </si>
  <si>
    <t>Įrengti vandens transporto priemonių nuleidimo vietas Paršežerio ežere.</t>
  </si>
  <si>
    <t>Projekto įgyvendinimo metu numatoma  įrengti vandens transporto priemonių nuleidimo vietas.</t>
  </si>
  <si>
    <t>Vandens transporto priemonių nuleidimo vietų įrengimas Paršežerio ežero.</t>
  </si>
  <si>
    <t>Naudojant kopagūbrio regeneracijos, tvirtinimo ir
apsaugos priemones  stabilizuotas apsauginis
kopagūbris Palangos miesto savivaldybės teritorijoje.</t>
  </si>
  <si>
    <t xml:space="preserve">4. </t>
  </si>
  <si>
    <t>Įgyvendintos veiklos</t>
  </si>
  <si>
    <t xml:space="preserve">2023 M. APVA ADMINISTRUOJAMI AARP PROJEKTAI
Priemonė: „Dotacijos 2022–-2025 metų savivaldybių projektui „Hidrotechninių statinių šalinimas upių vientisumui atkurti“ </t>
  </si>
  <si>
    <t>Koodinatės</t>
  </si>
  <si>
    <t>Savivaldybių viešinimas</t>
  </si>
  <si>
    <t>Baigtas</t>
  </si>
  <si>
    <t>6180519,02; 321735,43</t>
  </si>
  <si>
    <t>392406.59; 6168193.31</t>
  </si>
  <si>
    <t>6127481.5278; 633651.3773</t>
  </si>
  <si>
    <t>6132736.41; 372260.31</t>
  </si>
  <si>
    <t>Projekto veiklų įgyvendinimas vėluoja.Įrengta 1 vandens transporto priemonių nuleidimo vieta  Šilutės rajono savivaldybės teritorijoje. Projektą planuojama užbaigti 2024 m. gegužės mėn.</t>
  </si>
  <si>
    <t xml:space="preserve">Projekto veiklų įgyvendinimas vėluoja. Planuojama iki 2024 m. balandžio mėn. įrengti 1 vandens transporto priemonių nuleidimo vietą prie Kretuono ež. </t>
  </si>
  <si>
    <t>Visos projekto metu numatytos įgyvendinti veiklos įgyvendintos.</t>
  </si>
  <si>
    <t>14 631,96</t>
  </si>
  <si>
    <t xml:space="preserve">Bendros projekto išlaidos </t>
  </si>
  <si>
    <t>AARP programos lėšos</t>
  </si>
  <si>
    <t>13 965,00</t>
  </si>
  <si>
    <t>77 844,00</t>
  </si>
  <si>
    <t>21 139,92</t>
  </si>
  <si>
    <t>20 642,18</t>
  </si>
  <si>
    <t>85,027.21</t>
  </si>
  <si>
    <t>68 011,78</t>
  </si>
  <si>
    <t>6 311,22</t>
  </si>
  <si>
    <t>14 726.20</t>
  </si>
  <si>
    <t>50 498,43</t>
  </si>
  <si>
    <t>103 469,13</t>
  </si>
  <si>
    <t>26 951,08</t>
  </si>
  <si>
    <t>11 171,66</t>
  </si>
  <si>
    <t>19 917,71</t>
  </si>
  <si>
    <t>2 836,43</t>
  </si>
  <si>
    <t>1 084,48</t>
  </si>
  <si>
    <t>10 341,17</t>
  </si>
  <si>
    <t>6 028,43</t>
  </si>
  <si>
    <t>39 832,59</t>
  </si>
  <si>
    <t>1 497,25</t>
  </si>
  <si>
    <t>7 454,00</t>
  </si>
  <si>
    <t>8 529,20</t>
  </si>
  <si>
    <t>38 019,84</t>
  </si>
  <si>
    <t>29 974,97</t>
  </si>
  <si>
    <t>4 148,31</t>
  </si>
  <si>
    <t>3 400,80</t>
  </si>
  <si>
    <t>3 300,00</t>
  </si>
  <si>
    <t>Projektas įgyvendinamas. Pasirašytos su veiklų įgyvendinimu susijusios sutartys.</t>
  </si>
  <si>
    <t>26 930,90</t>
  </si>
  <si>
    <t>https://www.klaipeda.lt/lt/naujienos/naujienos/7655/klaipedoje-nauja-infrastruktura-laivams-i-vandeni-nuleisti:4736/</t>
  </si>
  <si>
    <t xml:space="preserve">6117373,53; 55303,93 </t>
  </si>
  <si>
    <t>6173492; 585635</t>
  </si>
  <si>
    <t>Širvėnos ež.  546962; 6232214
Kilučių ež. 547651; 6228071</t>
  </si>
  <si>
    <t>553435.52;  6069326.89</t>
  </si>
  <si>
    <t>562428; 6177983</t>
  </si>
  <si>
    <t>6043302; 457225</t>
  </si>
  <si>
    <t xml:space="preserve">602786; 6155021 </t>
  </si>
  <si>
    <t xml:space="preserve"> https://www.birzai.lt/data/public/uploads/2022/09/projektiniai-pasiulymai-astravo-prieplauka.pdf
   https://etaplius.lt/naujiena/birzu-rajono-savivaldybe-pasirase-sutarti-del-valciu-nuleidimo-vietu-ir-lieptu-irengimo-kiluciu-ir-sirvenos-ezeruose
   https://www.birzai.lt/gyventojams/naujienos/35/pasirasyta-rangos-darbu-sutartis:3666
   https://www.birzai.lt/gyventojams/naujienos/35/pritarta-projektiniams-pasiulymams:2942
   https://www.birzai.lt/gyventojams/naujienos/35/skirta-lesu-valciu-nuleidimo-vietoms-irengti-prie-sirvenos-ir-kiluciu-ezeru:1140</t>
  </si>
  <si>
    <t>https://www.marijampole.lt/naujienos/4/marijampoles-ii-tvenkinyje-irengta-valciu-nuleidimo-vieta:14011</t>
  </si>
  <si>
    <t xml:space="preserve">https://svencionys.lt/aplinkosauga/igyvendinamas-projektas-vandens-transporto-priemoniu-nuleidimo-vietu-irengimas-svencioniu-rajono-savivaldybeje/. </t>
  </si>
  <si>
    <t>https://www.taurageszinios.lt/naujienos/aktualijos/2023/09/draudeniu-ezere-irengta-vandens-transporto-priemoniu-nuleidimo-ir</t>
  </si>
  <si>
    <t>Atmatos upė 330595; 6137536
Minijos upė 6139153.34; 327792.84</t>
  </si>
  <si>
    <t>18 662,00</t>
  </si>
  <si>
    <t>40 298,42</t>
  </si>
  <si>
    <t>515 416,57</t>
  </si>
  <si>
    <t>2023 M. APVA ADMINISTRUOJAMI AARP PROJEKTAI
 Priemonė: "Aplinkai ir gamtos ištekliams atkurti ir gausinti" projektų grupė</t>
  </si>
  <si>
    <t>https://www.anyksciai.lt/igyvendintas-projektas-vandens-transporto-priemoniu-nuleidimo-vietos-irengimas-nevezos-ezere-anyksciu-rajone/10003</t>
  </si>
  <si>
    <t>https://www.anyksciai.lt/igyvendintas-projektas-vandens-transporto-priemoniu-nuleidimo-vietos-irengimas-svedaso-ezere-anyksciu-rajone./10004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</si>
</sst>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1"/>
      <color theme="1"/>
      <name val="Calibri"/>
      <family val="2"/>
      <charset val="186"/>
      <scheme val="minor"/>
    </font>
    <font>
      <b/>
      <sz val="12"/>
      <color theme="1"/>
      <name val="Times New Roman"/>
      <family val="1"/>
    </font>
    <font>
      <sz val="12"/>
      <color theme="1"/>
      <name val="Times New Roman"/>
      <family val="1"/>
    </font>
    <font>
      <b/>
      <sz val="12"/>
      <name val="Times New Roman"/>
      <family val="1"/>
    </font>
    <font>
      <sz val="12"/>
      <name val="Times New Roman"/>
      <family val="1"/>
    </font>
    <font>
      <i/>
      <sz val="10"/>
      <color theme="1"/>
      <name val="Times New Roman"/>
      <family val="1"/>
    </font>
    <font>
      <sz val="16"/>
      <name val="Times New Roman"/>
      <family val="1"/>
    </font>
    <font>
      <b/>
      <sz val="16"/>
      <name val="Times New Roman"/>
      <family val="1"/>
    </font>
    <font>
      <b/>
      <sz val="16"/>
      <color theme="1"/>
      <name val="Times New Roman"/>
      <family val="1"/>
    </font>
    <font>
      <sz val="16"/>
      <color theme="1"/>
      <name val="Times New Roman"/>
      <family val="1"/>
    </font>
    <font>
      <sz val="12"/>
      <name val="Times New Roman"/>
      <family val="1"/>
      <charset val="186"/>
    </font>
    <font>
      <sz val="12"/>
      <color theme="1"/>
      <name val="Times New Roman"/>
      <family val="1"/>
      <charset val="186"/>
    </font>
    <font>
      <i/>
      <sz val="12"/>
      <name val="Times New Roman"/>
      <family val="1"/>
      <charset val="186"/>
    </font>
    <font>
      <u/>
      <sz val="11"/>
      <color theme="10"/>
      <name val="Calibri"/>
      <family val="2"/>
      <charset val="186"/>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87">
    <xf numFmtId="0" fontId="0" fillId="0" borderId="0" xfId="0"/>
    <xf numFmtId="0" fontId="2" fillId="0" borderId="2" xfId="0" applyFont="1" applyBorder="1" applyAlignment="1">
      <alignment horizontal="left" vertical="center" wrapText="1"/>
    </xf>
    <xf numFmtId="4" fontId="4" fillId="0" borderId="1" xfId="0" applyNumberFormat="1" applyFont="1" applyBorder="1" applyAlignment="1">
      <alignment horizontal="left" vertical="center" wrapText="1"/>
    </xf>
    <xf numFmtId="4" fontId="2" fillId="0" borderId="1" xfId="0" applyNumberFormat="1" applyFont="1" applyBorder="1" applyAlignment="1">
      <alignment horizontal="lef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0" borderId="0" xfId="0" applyFont="1" applyAlignment="1">
      <alignment horizontal="left" vertic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6" fillId="2" borderId="1" xfId="0" applyFont="1" applyFill="1" applyBorder="1"/>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xf>
    <xf numFmtId="40" fontId="4" fillId="3" borderId="1" xfId="0" applyNumberFormat="1" applyFont="1" applyFill="1" applyBorder="1" applyAlignment="1">
      <alignment horizontal="center" vertical="center" wrapText="1"/>
    </xf>
    <xf numFmtId="40" fontId="4" fillId="3" borderId="1" xfId="0" applyNumberFormat="1" applyFont="1" applyFill="1" applyBorder="1" applyAlignment="1">
      <alignment horizontal="center" vertical="center"/>
    </xf>
    <xf numFmtId="0" fontId="2" fillId="0" borderId="0" xfId="0" applyFont="1" applyAlignment="1">
      <alignment horizontal="center" vertical="center" wrapText="1"/>
    </xf>
    <xf numFmtId="0" fontId="0" fillId="4" borderId="0" xfId="0" applyFill="1"/>
    <xf numFmtId="0" fontId="0" fillId="3" borderId="0" xfId="0" applyFill="1"/>
    <xf numFmtId="4" fontId="2"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14" fontId="10" fillId="3" borderId="1" xfId="0" applyNumberFormat="1" applyFont="1" applyFill="1" applyBorder="1" applyAlignment="1">
      <alignment horizontal="center" vertical="center"/>
    </xf>
    <xf numFmtId="40" fontId="10" fillId="3" borderId="1" xfId="0" applyNumberFormat="1" applyFont="1" applyFill="1" applyBorder="1" applyAlignment="1">
      <alignment horizontal="center" vertical="center" wrapText="1"/>
    </xf>
    <xf numFmtId="40"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14" fontId="11" fillId="3" borderId="1" xfId="0" applyNumberFormat="1" applyFont="1" applyFill="1" applyBorder="1" applyAlignment="1">
      <alignment horizontal="center" vertical="center"/>
    </xf>
    <xf numFmtId="4" fontId="11" fillId="3" borderId="1"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xf>
    <xf numFmtId="0" fontId="11" fillId="3" borderId="1" xfId="0" applyFont="1" applyFill="1" applyBorder="1" applyAlignment="1">
      <alignment horizontal="left" vertical="top" wrapText="1"/>
    </xf>
    <xf numFmtId="0" fontId="11" fillId="0" borderId="1" xfId="0" applyFont="1" applyBorder="1" applyAlignment="1">
      <alignment horizontal="center" vertical="center"/>
    </xf>
    <xf numFmtId="0" fontId="11" fillId="0" borderId="1" xfId="0" applyFont="1" applyBorder="1" applyAlignment="1">
      <alignment horizontal="left" vertical="top" wrapText="1"/>
    </xf>
    <xf numFmtId="14"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4" fillId="3" borderId="1" xfId="0" applyFont="1" applyFill="1" applyBorder="1" applyAlignment="1">
      <alignment horizontal="left" vertical="top" wrapText="1"/>
    </xf>
    <xf numFmtId="2" fontId="4" fillId="3" borderId="1" xfId="0" applyNumberFormat="1" applyFont="1" applyFill="1" applyBorder="1" applyAlignment="1">
      <alignment horizontal="left" vertical="top" wrapText="1"/>
    </xf>
    <xf numFmtId="0" fontId="4" fillId="3" borderId="1" xfId="0" applyFont="1" applyFill="1" applyBorder="1" applyAlignment="1">
      <alignment horizontal="left" vertical="top"/>
    </xf>
    <xf numFmtId="0" fontId="10" fillId="3" borderId="1" xfId="0" applyFont="1" applyFill="1" applyBorder="1" applyAlignment="1">
      <alignment horizontal="left" vertical="top" wrapText="1"/>
    </xf>
    <xf numFmtId="4" fontId="10" fillId="3" borderId="1" xfId="0" applyNumberFormat="1" applyFont="1" applyFill="1" applyBorder="1" applyAlignment="1">
      <alignment horizontal="left" vertical="top" wrapText="1"/>
    </xf>
    <xf numFmtId="0" fontId="10" fillId="3" borderId="1" xfId="0" applyFont="1" applyFill="1" applyBorder="1" applyAlignment="1">
      <alignment vertical="top" wrapText="1"/>
    </xf>
    <xf numFmtId="0" fontId="11" fillId="3" borderId="1" xfId="0" applyFont="1" applyFill="1" applyBorder="1" applyAlignment="1">
      <alignment vertical="top" wrapText="1"/>
    </xf>
    <xf numFmtId="0" fontId="0" fillId="3" borderId="1" xfId="0" applyFill="1" applyBorder="1"/>
    <xf numFmtId="0" fontId="11" fillId="0" borderId="1" xfId="0" applyFont="1" applyBorder="1" applyAlignment="1">
      <alignment vertical="top" wrapText="1"/>
    </xf>
    <xf numFmtId="0" fontId="11" fillId="0" borderId="7" xfId="0" applyFont="1" applyBorder="1" applyAlignment="1">
      <alignment horizontal="center" vertical="center"/>
    </xf>
    <xf numFmtId="0" fontId="11" fillId="0" borderId="7" xfId="0" applyFont="1" applyBorder="1" applyAlignment="1">
      <alignment horizontal="left" vertical="top" wrapText="1"/>
    </xf>
    <xf numFmtId="0" fontId="11" fillId="0" borderId="7" xfId="0" applyFont="1" applyBorder="1" applyAlignment="1">
      <alignment vertical="top" wrapText="1"/>
    </xf>
    <xf numFmtId="14" fontId="10" fillId="3" borderId="7" xfId="0" applyNumberFormat="1" applyFont="1" applyFill="1" applyBorder="1" applyAlignment="1">
      <alignment horizontal="center" vertical="center"/>
    </xf>
    <xf numFmtId="14" fontId="11" fillId="0" borderId="7" xfId="0" applyNumberFormat="1" applyFont="1" applyBorder="1" applyAlignment="1">
      <alignment horizontal="center" vertical="center"/>
    </xf>
    <xf numFmtId="3" fontId="11" fillId="0" borderId="7" xfId="0" applyNumberFormat="1" applyFont="1" applyBorder="1" applyAlignment="1">
      <alignment horizontal="center" vertical="center"/>
    </xf>
    <xf numFmtId="0" fontId="0" fillId="0" borderId="1" xfId="0" applyBorder="1"/>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7" xfId="0" applyFont="1" applyFill="1" applyBorder="1" applyAlignment="1">
      <alignment vertical="top" wrapText="1"/>
    </xf>
    <xf numFmtId="0" fontId="13" fillId="3" borderId="1" xfId="1" applyFill="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center" vertical="center" wrapText="1"/>
    </xf>
    <xf numFmtId="4" fontId="2" fillId="0" borderId="0" xfId="0" applyNumberFormat="1" applyFont="1" applyAlignment="1">
      <alignment horizontal="center" vertical="center" wrapText="1"/>
    </xf>
    <xf numFmtId="4" fontId="2" fillId="0" borderId="3" xfId="0" applyNumberFormat="1" applyFont="1" applyBorder="1" applyAlignment="1">
      <alignment horizontal="center" vertical="center" wrapText="1"/>
    </xf>
    <xf numFmtId="0" fontId="1" fillId="2" borderId="0" xfId="0" applyFont="1" applyFill="1" applyAlignment="1">
      <alignment horizontal="center" vertical="center" wrapText="1"/>
    </xf>
    <xf numFmtId="0" fontId="1" fillId="0" borderId="3" xfId="0" applyFont="1" applyBorder="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colors>
    <mruColors>
      <color rgb="FF99FF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20.%20AARP%20dok\1_Veiklos%20stebesena\1_AARP_stebesena.xlsx" TargetMode="External"/><Relationship Id="rId1" Type="http://schemas.openxmlformats.org/officeDocument/2006/relationships/externalLinkPath" Target="1_AARP_stebese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_2025 m. mok. planas"/>
      <sheetName val="Įvairūs projektai"/>
      <sheetName val="Užtvankos"/>
      <sheetName val="Valčių nuleidimas 2020"/>
      <sheetName val="Valčių nuleidimas 2021"/>
      <sheetName val="Sosnovskio b. 2020"/>
      <sheetName val="Archyvas_2022"/>
      <sheetName val="Archyvas_2021"/>
      <sheetName val="Archyvas_2020"/>
      <sheetName val="Sheet1"/>
      <sheetName val="Sheet2"/>
    </sheetNames>
    <sheetDataSet>
      <sheetData sheetId="0"/>
      <sheetData sheetId="1">
        <row r="4">
          <cell r="J4">
            <v>30000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svencionys.lt/aplinkosauga/igyvendinamas-projektas-vandens-transporto-priemoniu-nuleidimo-vietu-irengimas-svencioniu-rajono-savivaldybeje/" TargetMode="External"/><Relationship Id="rId7" Type="http://schemas.openxmlformats.org/officeDocument/2006/relationships/printerSettings" Target="../printerSettings/printerSettings1.bin"/><Relationship Id="rId2" Type="http://schemas.openxmlformats.org/officeDocument/2006/relationships/hyperlink" Target="https://www.marijampole.lt/naujienos/4/marijampoles-ii-tvenkinyje-irengta-valciu-nuleidimo-vieta:14011" TargetMode="External"/><Relationship Id="rId1" Type="http://schemas.openxmlformats.org/officeDocument/2006/relationships/hyperlink" Target="https://www.klaipeda.lt/lt/naujienos/naujienos/7655/klaipedoje-nauja-infrastruktura-laivams-i-vandeni-nuleisti:4736/" TargetMode="External"/><Relationship Id="rId6" Type="http://schemas.openxmlformats.org/officeDocument/2006/relationships/hyperlink" Target="https://www.anyksciai.lt/igyvendintas-projektas-vandens-transporto-priemoniu-nuleidimo-vietos-irengimas-svedaso-ezere-anyksciu-rajone./10004" TargetMode="External"/><Relationship Id="rId5" Type="http://schemas.openxmlformats.org/officeDocument/2006/relationships/hyperlink" Target="https://www.anyksciai.lt/igyvendintas-projektas-vandens-transporto-priemoniu-nuleidimo-vietos-irengimas-nevezos-ezere-anyksciu-rajone/10003" TargetMode="External"/><Relationship Id="rId4" Type="http://schemas.openxmlformats.org/officeDocument/2006/relationships/hyperlink" Target="https://www.taurageszinios.lt/naujienos/aktualijos/2023/09/draudeniu-ezere-irengta-vandens-transporto-priemoniu-nuleidimo-i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9DEA-92FA-48A9-A09A-35216368E101}">
  <dimension ref="A1:K13"/>
  <sheetViews>
    <sheetView zoomScale="60" zoomScaleNormal="60" workbookViewId="0">
      <pane ySplit="4" topLeftCell="A11" activePane="bottomLeft" state="frozen"/>
      <selection pane="bottomLeft" activeCell="D13" sqref="D12:D13"/>
    </sheetView>
  </sheetViews>
  <sheetFormatPr defaultRowHeight="14.5" x14ac:dyDescent="0.35"/>
  <cols>
    <col min="1" max="2" width="20.7265625" customWidth="1"/>
    <col min="3" max="5" width="30.7265625" customWidth="1"/>
    <col min="6" max="6" width="18.7265625" customWidth="1"/>
    <col min="7" max="11" width="15.7265625" customWidth="1"/>
  </cols>
  <sheetData>
    <row r="1" spans="1:11" ht="15.5" x14ac:dyDescent="0.35">
      <c r="A1" s="72"/>
      <c r="B1" s="72"/>
      <c r="C1" s="72"/>
      <c r="D1" s="72"/>
      <c r="E1" s="72"/>
      <c r="F1" s="74"/>
      <c r="G1" s="74"/>
      <c r="H1" s="74"/>
      <c r="I1" s="74"/>
      <c r="J1" s="74"/>
      <c r="K1" s="74"/>
    </row>
    <row r="2" spans="1:11" ht="15" x14ac:dyDescent="0.35">
      <c r="A2" s="72"/>
      <c r="B2" s="72"/>
      <c r="C2" s="76" t="s">
        <v>46</v>
      </c>
      <c r="D2" s="76"/>
      <c r="E2" s="76"/>
      <c r="F2" s="74"/>
      <c r="G2" s="74"/>
      <c r="H2" s="74"/>
      <c r="I2" s="74"/>
      <c r="J2" s="74"/>
      <c r="K2" s="74"/>
    </row>
    <row r="3" spans="1:11" ht="15" x14ac:dyDescent="0.35">
      <c r="A3" s="73"/>
      <c r="B3" s="73"/>
      <c r="C3" s="77"/>
      <c r="D3" s="77"/>
      <c r="E3" s="77"/>
      <c r="F3" s="75"/>
      <c r="G3" s="75"/>
      <c r="H3" s="75"/>
      <c r="I3" s="75"/>
      <c r="J3" s="75"/>
      <c r="K3" s="75"/>
    </row>
    <row r="4" spans="1:11" ht="45" x14ac:dyDescent="0.35">
      <c r="A4" s="4" t="s">
        <v>1</v>
      </c>
      <c r="B4" s="4" t="s">
        <v>2</v>
      </c>
      <c r="C4" s="4" t="s">
        <v>3</v>
      </c>
      <c r="D4" s="4" t="s">
        <v>4</v>
      </c>
      <c r="E4" s="4" t="s">
        <v>5</v>
      </c>
      <c r="F4" s="5" t="s">
        <v>6</v>
      </c>
      <c r="G4" s="4" t="s">
        <v>7</v>
      </c>
      <c r="H4" s="4" t="s">
        <v>8</v>
      </c>
      <c r="I4" s="6" t="s">
        <v>9</v>
      </c>
      <c r="J4" s="6" t="s">
        <v>10</v>
      </c>
      <c r="K4" s="6" t="s">
        <v>11</v>
      </c>
    </row>
    <row r="5" spans="1:11" ht="139.5" x14ac:dyDescent="0.35">
      <c r="A5" s="7" t="s">
        <v>47</v>
      </c>
      <c r="B5" s="7" t="s">
        <v>48</v>
      </c>
      <c r="C5" s="7" t="s">
        <v>14</v>
      </c>
      <c r="D5" s="7" t="s">
        <v>15</v>
      </c>
      <c r="E5" s="7" t="s">
        <v>49</v>
      </c>
      <c r="F5" s="2" t="s">
        <v>50</v>
      </c>
      <c r="G5" s="9">
        <v>43329</v>
      </c>
      <c r="H5" s="9">
        <v>43557</v>
      </c>
      <c r="I5" s="11">
        <v>11831.66</v>
      </c>
      <c r="J5" s="11">
        <v>8282.16</v>
      </c>
      <c r="K5" s="11">
        <f>I5-J5</f>
        <v>3549.5</v>
      </c>
    </row>
    <row r="6" spans="1:11" ht="139.5" x14ac:dyDescent="0.35">
      <c r="A6" s="1" t="s">
        <v>51</v>
      </c>
      <c r="B6" s="1" t="s">
        <v>52</v>
      </c>
      <c r="C6" s="1" t="s">
        <v>14</v>
      </c>
      <c r="D6" s="7" t="s">
        <v>15</v>
      </c>
      <c r="E6" s="1" t="s">
        <v>53</v>
      </c>
      <c r="F6" s="2" t="s">
        <v>54</v>
      </c>
      <c r="G6" s="14">
        <v>43329</v>
      </c>
      <c r="H6" s="21">
        <v>43694</v>
      </c>
      <c r="I6" s="15">
        <v>9923.2800000000007</v>
      </c>
      <c r="J6" s="15">
        <v>4000</v>
      </c>
      <c r="K6" s="11">
        <f>I6-J6</f>
        <v>5923.2800000000007</v>
      </c>
    </row>
    <row r="7" spans="1:11" ht="139.5" x14ac:dyDescent="0.35">
      <c r="A7" s="7" t="s">
        <v>55</v>
      </c>
      <c r="B7" s="7" t="s">
        <v>56</v>
      </c>
      <c r="C7" s="1" t="s">
        <v>14</v>
      </c>
      <c r="D7" s="7" t="s">
        <v>15</v>
      </c>
      <c r="E7" s="1" t="s">
        <v>57</v>
      </c>
      <c r="F7" s="3" t="s">
        <v>58</v>
      </c>
      <c r="G7" s="9">
        <v>43341</v>
      </c>
      <c r="H7" s="20">
        <v>43706</v>
      </c>
      <c r="I7" s="11">
        <v>104000</v>
      </c>
      <c r="J7" s="11">
        <v>72800</v>
      </c>
      <c r="K7" s="11">
        <f>I7-J7</f>
        <v>31200</v>
      </c>
    </row>
    <row r="8" spans="1:11" ht="217" x14ac:dyDescent="0.35">
      <c r="A8" s="7" t="s">
        <v>33</v>
      </c>
      <c r="B8" s="7" t="s">
        <v>34</v>
      </c>
      <c r="C8" s="7" t="s">
        <v>59</v>
      </c>
      <c r="D8" s="7" t="s">
        <v>36</v>
      </c>
      <c r="E8" s="7" t="s">
        <v>60</v>
      </c>
      <c r="F8" s="3" t="s">
        <v>61</v>
      </c>
      <c r="G8" s="9">
        <v>43574</v>
      </c>
      <c r="H8" s="10">
        <v>43709</v>
      </c>
      <c r="I8" s="12">
        <v>92770.7</v>
      </c>
      <c r="J8" s="12">
        <v>60000</v>
      </c>
      <c r="K8" s="12">
        <f>I8-J8</f>
        <v>32770.699999999997</v>
      </c>
    </row>
    <row r="9" spans="1:11" ht="139.5" x14ac:dyDescent="0.35">
      <c r="A9" s="7" t="s">
        <v>62</v>
      </c>
      <c r="B9" s="7" t="s">
        <v>63</v>
      </c>
      <c r="C9" s="7" t="s">
        <v>14</v>
      </c>
      <c r="D9" s="22" t="s">
        <v>15</v>
      </c>
      <c r="E9" s="7" t="s">
        <v>64</v>
      </c>
      <c r="F9" s="2" t="s">
        <v>65</v>
      </c>
      <c r="G9" s="9">
        <v>43329</v>
      </c>
      <c r="H9" s="10">
        <v>43787</v>
      </c>
      <c r="I9" s="11">
        <v>72995.759999999995</v>
      </c>
      <c r="J9" s="12">
        <v>51097</v>
      </c>
      <c r="K9" s="11">
        <f>I9-J9</f>
        <v>21898.759999999995</v>
      </c>
    </row>
    <row r="10" spans="1:11" ht="139.5" x14ac:dyDescent="0.35">
      <c r="A10" s="7" t="s">
        <v>66</v>
      </c>
      <c r="B10" s="7" t="s">
        <v>67</v>
      </c>
      <c r="C10" s="7" t="s">
        <v>68</v>
      </c>
      <c r="D10" s="7" t="s">
        <v>69</v>
      </c>
      <c r="E10" s="7" t="s">
        <v>70</v>
      </c>
      <c r="F10" s="3" t="s">
        <v>61</v>
      </c>
      <c r="G10" s="9">
        <v>43426</v>
      </c>
      <c r="H10" s="9">
        <v>43791</v>
      </c>
      <c r="I10" s="11">
        <v>287521</v>
      </c>
      <c r="J10" s="12">
        <v>287521</v>
      </c>
      <c r="K10" s="11">
        <v>0</v>
      </c>
    </row>
    <row r="11" spans="1:11" ht="139.5" x14ac:dyDescent="0.35">
      <c r="A11" s="7" t="s">
        <v>71</v>
      </c>
      <c r="B11" s="7" t="s">
        <v>72</v>
      </c>
      <c r="C11" s="7" t="s">
        <v>14</v>
      </c>
      <c r="D11" s="7" t="s">
        <v>15</v>
      </c>
      <c r="E11" s="7" t="s">
        <v>73</v>
      </c>
      <c r="F11" s="2" t="s">
        <v>74</v>
      </c>
      <c r="G11" s="9">
        <v>43329</v>
      </c>
      <c r="H11" s="10">
        <v>43819</v>
      </c>
      <c r="I11" s="11">
        <v>136363.76</v>
      </c>
      <c r="J11" s="12">
        <v>95454.63</v>
      </c>
      <c r="K11" s="11">
        <f>I11-J11</f>
        <v>40909.130000000005</v>
      </c>
    </row>
    <row r="12" spans="1:11" ht="139.5" x14ac:dyDescent="0.35">
      <c r="A12" s="7" t="s">
        <v>75</v>
      </c>
      <c r="B12" s="7" t="s">
        <v>76</v>
      </c>
      <c r="C12" s="7" t="s">
        <v>14</v>
      </c>
      <c r="D12" s="7" t="s">
        <v>15</v>
      </c>
      <c r="E12" s="7" t="s">
        <v>77</v>
      </c>
      <c r="F12" s="3" t="s">
        <v>78</v>
      </c>
      <c r="G12" s="9">
        <v>43334</v>
      </c>
      <c r="H12" s="10">
        <v>43830</v>
      </c>
      <c r="I12" s="11">
        <v>74315</v>
      </c>
      <c r="J12" s="11">
        <v>45000</v>
      </c>
      <c r="K12" s="11">
        <f>I12-J12</f>
        <v>29315</v>
      </c>
    </row>
    <row r="13" spans="1:11" ht="124" x14ac:dyDescent="0.35">
      <c r="A13" s="7" t="s">
        <v>42</v>
      </c>
      <c r="B13" s="7" t="s">
        <v>79</v>
      </c>
      <c r="C13" s="7" t="s">
        <v>80</v>
      </c>
      <c r="D13" s="7" t="s">
        <v>44</v>
      </c>
      <c r="E13" s="7" t="s">
        <v>81</v>
      </c>
      <c r="F13" s="3" t="s">
        <v>61</v>
      </c>
      <c r="G13" s="9">
        <v>43608</v>
      </c>
      <c r="H13" s="10">
        <v>43830</v>
      </c>
      <c r="I13" s="11">
        <v>22600</v>
      </c>
      <c r="J13" s="11">
        <v>10000</v>
      </c>
      <c r="K13" s="11">
        <v>12600</v>
      </c>
    </row>
  </sheetData>
  <autoFilter ref="A4:K13" xr:uid="{AC41E9AA-A19C-4D95-9579-D78269136A04}"/>
  <mergeCells count="5">
    <mergeCell ref="A1:B3"/>
    <mergeCell ref="C1:E1"/>
    <mergeCell ref="F1:K3"/>
    <mergeCell ref="C2:E2"/>
    <mergeCell ref="C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541C-FF94-4391-B94B-1D7AEE5C86A9}">
  <dimension ref="A1:K13"/>
  <sheetViews>
    <sheetView zoomScale="70" zoomScaleNormal="70" workbookViewId="0">
      <pane ySplit="4" topLeftCell="A5" activePane="bottomLeft" state="frozen"/>
      <selection pane="bottomLeft" activeCell="J19" sqref="J19"/>
    </sheetView>
  </sheetViews>
  <sheetFormatPr defaultRowHeight="14.5" x14ac:dyDescent="0.35"/>
  <cols>
    <col min="1" max="2" width="20.7265625" customWidth="1"/>
    <col min="3" max="5" width="30.7265625" customWidth="1"/>
    <col min="6" max="11" width="15.7265625" customWidth="1"/>
  </cols>
  <sheetData>
    <row r="1" spans="1:11" ht="15.5" x14ac:dyDescent="0.35">
      <c r="A1" s="72"/>
      <c r="B1" s="72"/>
      <c r="C1" s="72"/>
      <c r="D1" s="72"/>
      <c r="E1" s="72"/>
      <c r="F1" s="72"/>
      <c r="G1" s="72"/>
      <c r="H1" s="79"/>
      <c r="I1" s="79"/>
      <c r="J1" s="79"/>
      <c r="K1" s="79"/>
    </row>
    <row r="2" spans="1:11" ht="15.5" x14ac:dyDescent="0.35">
      <c r="A2" s="72"/>
      <c r="B2" s="72"/>
      <c r="C2" s="76" t="s">
        <v>0</v>
      </c>
      <c r="D2" s="78"/>
      <c r="E2" s="78"/>
      <c r="F2" s="78"/>
      <c r="G2" s="78"/>
      <c r="H2" s="79"/>
      <c r="I2" s="79"/>
      <c r="J2" s="79"/>
      <c r="K2" s="79"/>
    </row>
    <row r="3" spans="1:11" ht="15" x14ac:dyDescent="0.35">
      <c r="A3" s="73"/>
      <c r="B3" s="73"/>
      <c r="C3" s="77"/>
      <c r="D3" s="77"/>
      <c r="E3" s="77"/>
      <c r="F3" s="77"/>
      <c r="G3" s="77"/>
      <c r="H3" s="80"/>
      <c r="I3" s="80"/>
      <c r="J3" s="80"/>
      <c r="K3" s="80"/>
    </row>
    <row r="4" spans="1:11" ht="45" x14ac:dyDescent="0.35">
      <c r="A4" s="4" t="s">
        <v>1</v>
      </c>
      <c r="B4" s="4" t="s">
        <v>2</v>
      </c>
      <c r="C4" s="4" t="s">
        <v>3</v>
      </c>
      <c r="D4" s="4" t="s">
        <v>4</v>
      </c>
      <c r="E4" s="4" t="s">
        <v>5</v>
      </c>
      <c r="F4" s="5" t="s">
        <v>6</v>
      </c>
      <c r="G4" s="4" t="s">
        <v>7</v>
      </c>
      <c r="H4" s="4" t="s">
        <v>8</v>
      </c>
      <c r="I4" s="6" t="s">
        <v>9</v>
      </c>
      <c r="J4" s="6" t="s">
        <v>10</v>
      </c>
      <c r="K4" s="6" t="s">
        <v>11</v>
      </c>
    </row>
    <row r="5" spans="1:11" ht="139.5" x14ac:dyDescent="0.35">
      <c r="A5" s="7" t="s">
        <v>12</v>
      </c>
      <c r="B5" s="7" t="s">
        <v>13</v>
      </c>
      <c r="C5" s="7" t="s">
        <v>14</v>
      </c>
      <c r="D5" s="7" t="s">
        <v>15</v>
      </c>
      <c r="E5" s="7" t="s">
        <v>16</v>
      </c>
      <c r="F5" s="8" t="s">
        <v>82</v>
      </c>
      <c r="G5" s="9">
        <v>43321</v>
      </c>
      <c r="H5" s="10">
        <v>44013</v>
      </c>
      <c r="I5" s="11">
        <v>74358</v>
      </c>
      <c r="J5" s="12">
        <v>52050.6</v>
      </c>
      <c r="K5" s="11">
        <f t="shared" ref="K5:K10" si="0">I5-J5</f>
        <v>22307.4</v>
      </c>
    </row>
    <row r="6" spans="1:11" ht="139.5" x14ac:dyDescent="0.35">
      <c r="A6" s="1" t="s">
        <v>18</v>
      </c>
      <c r="B6" s="1" t="s">
        <v>19</v>
      </c>
      <c r="C6" s="1" t="s">
        <v>14</v>
      </c>
      <c r="D6" s="1" t="s">
        <v>15</v>
      </c>
      <c r="E6" s="1" t="s">
        <v>20</v>
      </c>
      <c r="F6" s="13" t="s">
        <v>17</v>
      </c>
      <c r="G6" s="14">
        <v>43333</v>
      </c>
      <c r="H6" s="14">
        <v>44012</v>
      </c>
      <c r="I6" s="15">
        <v>119807.34</v>
      </c>
      <c r="J6" s="15">
        <v>70000</v>
      </c>
      <c r="K6" s="15">
        <f t="shared" si="0"/>
        <v>49807.34</v>
      </c>
    </row>
    <row r="7" spans="1:11" ht="155" x14ac:dyDescent="0.35">
      <c r="A7" s="7" t="s">
        <v>21</v>
      </c>
      <c r="B7" s="7" t="s">
        <v>22</v>
      </c>
      <c r="C7" s="1" t="s">
        <v>14</v>
      </c>
      <c r="D7" s="7" t="s">
        <v>15</v>
      </c>
      <c r="E7" s="1" t="s">
        <v>23</v>
      </c>
      <c r="F7" s="16" t="s">
        <v>17</v>
      </c>
      <c r="G7" s="9">
        <v>43333</v>
      </c>
      <c r="H7" s="10">
        <v>44012</v>
      </c>
      <c r="I7" s="11">
        <v>8500</v>
      </c>
      <c r="J7" s="11">
        <v>4000</v>
      </c>
      <c r="K7" s="11">
        <f t="shared" si="0"/>
        <v>4500</v>
      </c>
    </row>
    <row r="8" spans="1:11" ht="155" x14ac:dyDescent="0.35">
      <c r="A8" s="17" t="s">
        <v>24</v>
      </c>
      <c r="B8" s="17" t="s">
        <v>25</v>
      </c>
      <c r="C8" s="18" t="s">
        <v>14</v>
      </c>
      <c r="D8" s="7" t="s">
        <v>15</v>
      </c>
      <c r="E8" s="18" t="s">
        <v>26</v>
      </c>
      <c r="F8" s="16" t="s">
        <v>17</v>
      </c>
      <c r="G8" s="19">
        <v>43315</v>
      </c>
      <c r="H8" s="20">
        <v>44046</v>
      </c>
      <c r="I8" s="12">
        <v>37522.29</v>
      </c>
      <c r="J8" s="12">
        <v>26265</v>
      </c>
      <c r="K8" s="12">
        <f t="shared" si="0"/>
        <v>11257.29</v>
      </c>
    </row>
    <row r="9" spans="1:11" ht="139.5" x14ac:dyDescent="0.35">
      <c r="A9" s="7" t="s">
        <v>27</v>
      </c>
      <c r="B9" s="7" t="s">
        <v>28</v>
      </c>
      <c r="C9" s="1" t="s">
        <v>14</v>
      </c>
      <c r="D9" s="7" t="s">
        <v>15</v>
      </c>
      <c r="E9" s="1" t="s">
        <v>29</v>
      </c>
      <c r="F9" s="16" t="s">
        <v>17</v>
      </c>
      <c r="G9" s="9">
        <v>43329</v>
      </c>
      <c r="H9" s="10">
        <v>44059</v>
      </c>
      <c r="I9" s="11">
        <v>142857.15</v>
      </c>
      <c r="J9" s="11">
        <v>100000</v>
      </c>
      <c r="K9" s="11">
        <f t="shared" si="0"/>
        <v>42857.149999999994</v>
      </c>
    </row>
    <row r="10" spans="1:11" ht="139.5" x14ac:dyDescent="0.35">
      <c r="A10" s="7" t="s">
        <v>30</v>
      </c>
      <c r="B10" s="7" t="s">
        <v>31</v>
      </c>
      <c r="C10" s="1" t="s">
        <v>14</v>
      </c>
      <c r="D10" s="7" t="s">
        <v>15</v>
      </c>
      <c r="E10" s="1" t="s">
        <v>32</v>
      </c>
      <c r="F10" s="16" t="s">
        <v>17</v>
      </c>
      <c r="G10" s="9">
        <v>43339</v>
      </c>
      <c r="H10" s="10">
        <v>44063</v>
      </c>
      <c r="I10" s="11">
        <v>109299.8</v>
      </c>
      <c r="J10" s="11">
        <v>76509</v>
      </c>
      <c r="K10" s="11">
        <f t="shared" si="0"/>
        <v>32790.800000000003</v>
      </c>
    </row>
    <row r="11" spans="1:11" ht="263.5" x14ac:dyDescent="0.35">
      <c r="A11" s="7" t="s">
        <v>33</v>
      </c>
      <c r="B11" s="7" t="s">
        <v>34</v>
      </c>
      <c r="C11" s="1" t="s">
        <v>35</v>
      </c>
      <c r="D11" s="7" t="s">
        <v>36</v>
      </c>
      <c r="E11" s="1" t="s">
        <v>37</v>
      </c>
      <c r="F11" s="16" t="s">
        <v>17</v>
      </c>
      <c r="G11" s="9">
        <v>43913</v>
      </c>
      <c r="H11" s="10">
        <v>44075</v>
      </c>
      <c r="I11" s="11">
        <v>121750</v>
      </c>
      <c r="J11" s="11">
        <v>60000</v>
      </c>
      <c r="K11" s="11">
        <v>61750</v>
      </c>
    </row>
    <row r="12" spans="1:11" ht="170.5" x14ac:dyDescent="0.35">
      <c r="A12" s="7" t="s">
        <v>38</v>
      </c>
      <c r="B12" s="7" t="s">
        <v>39</v>
      </c>
      <c r="C12" s="1" t="s">
        <v>35</v>
      </c>
      <c r="D12" s="7" t="s">
        <v>40</v>
      </c>
      <c r="E12" s="1" t="s">
        <v>41</v>
      </c>
      <c r="F12" s="16" t="s">
        <v>17</v>
      </c>
      <c r="G12" s="9">
        <v>43945</v>
      </c>
      <c r="H12" s="10">
        <v>44136</v>
      </c>
      <c r="I12" s="11">
        <v>92674.75</v>
      </c>
      <c r="J12" s="11">
        <v>51000</v>
      </c>
      <c r="K12" s="11">
        <v>41674.75</v>
      </c>
    </row>
    <row r="13" spans="1:11" ht="201.5" x14ac:dyDescent="0.35">
      <c r="A13" s="7" t="s">
        <v>42</v>
      </c>
      <c r="B13" s="7" t="s">
        <v>43</v>
      </c>
      <c r="C13" s="1" t="s">
        <v>35</v>
      </c>
      <c r="D13" s="7" t="s">
        <v>44</v>
      </c>
      <c r="E13" s="1" t="s">
        <v>45</v>
      </c>
      <c r="F13" s="16" t="s">
        <v>17</v>
      </c>
      <c r="G13" s="9">
        <v>43913</v>
      </c>
      <c r="H13" s="10">
        <v>44166</v>
      </c>
      <c r="I13" s="11">
        <v>56976</v>
      </c>
      <c r="J13" s="11">
        <v>30000</v>
      </c>
      <c r="K13" s="11">
        <v>26976</v>
      </c>
    </row>
  </sheetData>
  <autoFilter ref="A4:K13" xr:uid="{7D1B7716-23DC-4D40-97F2-F2C0CCA084A0}"/>
  <mergeCells count="5">
    <mergeCell ref="C2:G2"/>
    <mergeCell ref="A1:B3"/>
    <mergeCell ref="C1:G1"/>
    <mergeCell ref="C3:G3"/>
    <mergeCell ref="H1: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11E24-A094-40B8-96E7-6F1A3F8B537A}">
  <dimension ref="A1:BF153"/>
  <sheetViews>
    <sheetView zoomScale="50" zoomScaleNormal="50" workbookViewId="0">
      <pane xSplit="1" ySplit="3" topLeftCell="F19" activePane="bottomRight" state="frozen"/>
      <selection pane="topRight" activeCell="B1" sqref="B1"/>
      <selection pane="bottomLeft" activeCell="A5" sqref="A5"/>
      <selection pane="bottomRight" activeCell="T8" sqref="T8"/>
    </sheetView>
  </sheetViews>
  <sheetFormatPr defaultRowHeight="14.5" x14ac:dyDescent="0.35"/>
  <cols>
    <col min="2" max="2" width="25.54296875" customWidth="1"/>
    <col min="3" max="3" width="41.453125" customWidth="1"/>
    <col min="4" max="4" width="41.54296875" customWidth="1"/>
    <col min="5" max="6" width="57.453125" customWidth="1"/>
    <col min="7" max="7" width="19.453125" customWidth="1"/>
    <col min="8" max="8" width="23.54296875" customWidth="1"/>
    <col min="9" max="9" width="22.1796875" customWidth="1"/>
    <col min="10" max="10" width="18.1796875" customWidth="1"/>
    <col min="11" max="11" width="19.1796875" customWidth="1"/>
    <col min="12" max="12" width="22.81640625" customWidth="1"/>
    <col min="13" max="13" width="20.1796875" customWidth="1"/>
    <col min="14" max="14" width="22.36328125" customWidth="1"/>
  </cols>
  <sheetData>
    <row r="1" spans="1:58" ht="15.5" x14ac:dyDescent="0.35">
      <c r="B1" s="72"/>
      <c r="C1" s="72"/>
      <c r="D1" s="73"/>
      <c r="E1" s="73"/>
      <c r="F1" s="73"/>
      <c r="G1" s="73"/>
      <c r="H1" s="73"/>
      <c r="I1" s="79"/>
      <c r="J1" s="79"/>
      <c r="K1" s="79"/>
      <c r="L1" s="79"/>
    </row>
    <row r="2" spans="1:58" ht="58.5" customHeight="1" x14ac:dyDescent="0.35">
      <c r="B2" s="72"/>
      <c r="C2" s="72"/>
      <c r="D2" s="81" t="s">
        <v>191</v>
      </c>
      <c r="E2" s="82"/>
      <c r="F2" s="82"/>
      <c r="G2" s="82"/>
      <c r="H2" s="83"/>
      <c r="I2" s="79"/>
      <c r="J2" s="79"/>
      <c r="K2" s="79"/>
      <c r="L2" s="79"/>
    </row>
    <row r="3" spans="1:58" ht="82.5" customHeight="1" x14ac:dyDescent="0.45">
      <c r="A3" s="26"/>
      <c r="B3" s="27" t="s">
        <v>1</v>
      </c>
      <c r="C3" s="27" t="s">
        <v>2</v>
      </c>
      <c r="D3" s="27" t="s">
        <v>4</v>
      </c>
      <c r="E3" s="27" t="s">
        <v>5</v>
      </c>
      <c r="F3" s="27" t="s">
        <v>229</v>
      </c>
      <c r="G3" s="27" t="s">
        <v>6</v>
      </c>
      <c r="H3" s="27" t="s">
        <v>7</v>
      </c>
      <c r="I3" s="27" t="s">
        <v>8</v>
      </c>
      <c r="J3" s="28" t="s">
        <v>242</v>
      </c>
      <c r="K3" s="28" t="s">
        <v>243</v>
      </c>
      <c r="L3" s="28" t="s">
        <v>11</v>
      </c>
      <c r="M3" s="28" t="s">
        <v>231</v>
      </c>
      <c r="N3" s="28" t="s">
        <v>232</v>
      </c>
    </row>
    <row r="4" spans="1:58" s="33" customFormat="1" ht="83.5" customHeight="1" x14ac:dyDescent="0.35">
      <c r="A4" s="36">
        <v>1</v>
      </c>
      <c r="B4" s="55" t="s">
        <v>83</v>
      </c>
      <c r="C4" s="55" t="s">
        <v>222</v>
      </c>
      <c r="D4" s="55" t="s">
        <v>222</v>
      </c>
      <c r="E4" s="56" t="s">
        <v>223</v>
      </c>
      <c r="F4" s="56" t="s">
        <v>240</v>
      </c>
      <c r="G4" s="40" t="s">
        <v>233</v>
      </c>
      <c r="H4" s="41">
        <v>44145</v>
      </c>
      <c r="I4" s="41">
        <v>45195</v>
      </c>
      <c r="J4" s="38">
        <v>33759</v>
      </c>
      <c r="K4" s="38">
        <v>19127.04</v>
      </c>
      <c r="L4" s="39" t="s">
        <v>241</v>
      </c>
      <c r="M4" s="69" t="s">
        <v>273</v>
      </c>
      <c r="N4" s="71" t="s">
        <v>289</v>
      </c>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row>
    <row r="5" spans="1:58" ht="68.5" customHeight="1" x14ac:dyDescent="0.35">
      <c r="A5" s="42" t="s">
        <v>166</v>
      </c>
      <c r="B5" s="57" t="s">
        <v>83</v>
      </c>
      <c r="C5" s="55" t="s">
        <v>129</v>
      </c>
      <c r="D5" s="55" t="s">
        <v>129</v>
      </c>
      <c r="E5" s="56" t="s">
        <v>137</v>
      </c>
      <c r="F5" s="56" t="s">
        <v>240</v>
      </c>
      <c r="G5" s="40" t="s">
        <v>233</v>
      </c>
      <c r="H5" s="43">
        <v>44509</v>
      </c>
      <c r="I5" s="43">
        <v>45184</v>
      </c>
      <c r="J5" s="38">
        <v>31339</v>
      </c>
      <c r="K5" s="38">
        <v>17374</v>
      </c>
      <c r="L5" s="39" t="s">
        <v>244</v>
      </c>
      <c r="M5" s="69" t="s">
        <v>274</v>
      </c>
      <c r="N5" s="71" t="s">
        <v>290</v>
      </c>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row>
    <row r="6" spans="1:58" ht="94.5" customHeight="1" x14ac:dyDescent="0.35">
      <c r="A6" s="42" t="s">
        <v>167</v>
      </c>
      <c r="B6" s="57" t="s">
        <v>131</v>
      </c>
      <c r="C6" s="55" t="s">
        <v>132</v>
      </c>
      <c r="D6" s="55" t="s">
        <v>133</v>
      </c>
      <c r="E6" s="46" t="s">
        <v>134</v>
      </c>
      <c r="F6" s="56" t="s">
        <v>240</v>
      </c>
      <c r="G6" s="40" t="s">
        <v>233</v>
      </c>
      <c r="H6" s="43">
        <v>44510</v>
      </c>
      <c r="I6" s="43">
        <v>45198</v>
      </c>
      <c r="J6" s="44">
        <v>90629</v>
      </c>
      <c r="K6" s="45">
        <v>12785</v>
      </c>
      <c r="L6" s="44" t="s">
        <v>245</v>
      </c>
      <c r="M6" s="69" t="s">
        <v>275</v>
      </c>
      <c r="N6" s="69" t="s">
        <v>280</v>
      </c>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row>
    <row r="7" spans="1:58" ht="66" customHeight="1" x14ac:dyDescent="0.35">
      <c r="A7" s="42" t="s">
        <v>228</v>
      </c>
      <c r="B7" s="57" t="s">
        <v>12</v>
      </c>
      <c r="C7" s="55" t="s">
        <v>135</v>
      </c>
      <c r="D7" s="55" t="s">
        <v>135</v>
      </c>
      <c r="E7" s="56" t="s">
        <v>136</v>
      </c>
      <c r="F7" s="56" t="s">
        <v>240</v>
      </c>
      <c r="G7" s="40" t="s">
        <v>233</v>
      </c>
      <c r="H7" s="43">
        <v>44510</v>
      </c>
      <c r="I7" s="43">
        <v>45230</v>
      </c>
      <c r="J7" s="38">
        <v>38602.39</v>
      </c>
      <c r="K7" s="38">
        <v>17462.47</v>
      </c>
      <c r="L7" s="39" t="s">
        <v>246</v>
      </c>
      <c r="M7" s="69" t="s">
        <v>276</v>
      </c>
      <c r="N7" s="69"/>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row>
    <row r="8" spans="1:58" ht="75" customHeight="1" x14ac:dyDescent="0.35">
      <c r="A8" s="42" t="s">
        <v>169</v>
      </c>
      <c r="B8" s="46" t="s">
        <v>42</v>
      </c>
      <c r="C8" s="46" t="s">
        <v>140</v>
      </c>
      <c r="D8" s="46" t="s">
        <v>142</v>
      </c>
      <c r="E8" s="46" t="s">
        <v>141</v>
      </c>
      <c r="F8" s="56" t="s">
        <v>240</v>
      </c>
      <c r="G8" s="40" t="s">
        <v>233</v>
      </c>
      <c r="H8" s="43">
        <v>44516</v>
      </c>
      <c r="I8" s="43">
        <v>45230</v>
      </c>
      <c r="J8" s="44">
        <v>539866.91</v>
      </c>
      <c r="K8" s="44">
        <v>24450.34</v>
      </c>
      <c r="L8" s="44" t="s">
        <v>287</v>
      </c>
      <c r="M8" s="69" t="s">
        <v>234</v>
      </c>
      <c r="N8" s="71" t="s">
        <v>272</v>
      </c>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row>
    <row r="9" spans="1:58" ht="93" customHeight="1" x14ac:dyDescent="0.35">
      <c r="A9" s="42" t="s">
        <v>170</v>
      </c>
      <c r="B9" s="46" t="s">
        <v>144</v>
      </c>
      <c r="C9" s="46" t="s">
        <v>145</v>
      </c>
      <c r="D9" s="46" t="s">
        <v>146</v>
      </c>
      <c r="E9" s="46" t="s">
        <v>118</v>
      </c>
      <c r="F9" s="56" t="s">
        <v>240</v>
      </c>
      <c r="G9" s="40" t="s">
        <v>233</v>
      </c>
      <c r="H9" s="43">
        <v>44525</v>
      </c>
      <c r="I9" s="43">
        <v>45154</v>
      </c>
      <c r="J9" s="44">
        <v>32982.18</v>
      </c>
      <c r="K9" s="44">
        <v>12340</v>
      </c>
      <c r="L9" s="44" t="s">
        <v>247</v>
      </c>
      <c r="M9" s="69" t="s">
        <v>277</v>
      </c>
      <c r="N9" s="69"/>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row>
    <row r="10" spans="1:58" ht="97" customHeight="1" x14ac:dyDescent="0.35">
      <c r="A10" s="42" t="s">
        <v>171</v>
      </c>
      <c r="B10" s="46" t="s">
        <v>104</v>
      </c>
      <c r="C10" s="46" t="s">
        <v>150</v>
      </c>
      <c r="D10" s="46" t="s">
        <v>151</v>
      </c>
      <c r="E10" s="46" t="s">
        <v>118</v>
      </c>
      <c r="F10" s="56" t="s">
        <v>240</v>
      </c>
      <c r="G10" s="40" t="s">
        <v>233</v>
      </c>
      <c r="H10" s="43">
        <v>44522</v>
      </c>
      <c r="I10" s="43">
        <v>44986</v>
      </c>
      <c r="J10" s="44" t="s">
        <v>248</v>
      </c>
      <c r="K10" s="44">
        <v>17015.43</v>
      </c>
      <c r="L10" s="44" t="s">
        <v>249</v>
      </c>
      <c r="M10" s="69" t="s">
        <v>278</v>
      </c>
      <c r="N10" s="71" t="s">
        <v>281</v>
      </c>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row>
    <row r="11" spans="1:58" ht="53.15" customHeight="1" x14ac:dyDescent="0.35">
      <c r="A11" s="42" t="s">
        <v>172</v>
      </c>
      <c r="B11" s="46" t="s">
        <v>51</v>
      </c>
      <c r="C11" s="46" t="s">
        <v>226</v>
      </c>
      <c r="D11" s="46" t="s">
        <v>224</v>
      </c>
      <c r="E11" s="46" t="s">
        <v>225</v>
      </c>
      <c r="F11" s="56" t="s">
        <v>240</v>
      </c>
      <c r="G11" s="40" t="s">
        <v>233</v>
      </c>
      <c r="H11" s="43">
        <v>44515</v>
      </c>
      <c r="I11" s="43">
        <v>45154</v>
      </c>
      <c r="J11" s="44">
        <v>21037.42</v>
      </c>
      <c r="K11" s="44" t="s">
        <v>251</v>
      </c>
      <c r="L11" s="44" t="s">
        <v>250</v>
      </c>
      <c r="M11" s="69" t="s">
        <v>235</v>
      </c>
      <c r="N11" s="69"/>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row>
    <row r="12" spans="1:58" ht="77.5" x14ac:dyDescent="0.35">
      <c r="A12" s="42" t="s">
        <v>130</v>
      </c>
      <c r="B12" s="46" t="s">
        <v>152</v>
      </c>
      <c r="C12" s="46" t="s">
        <v>153</v>
      </c>
      <c r="D12" s="46" t="s">
        <v>154</v>
      </c>
      <c r="E12" s="46" t="s">
        <v>155</v>
      </c>
      <c r="F12" s="46" t="s">
        <v>238</v>
      </c>
      <c r="G12" s="40" t="s">
        <v>17</v>
      </c>
      <c r="H12" s="43">
        <v>44524</v>
      </c>
      <c r="I12" s="43">
        <v>45254</v>
      </c>
      <c r="J12" s="44">
        <v>81069.14</v>
      </c>
      <c r="K12" s="44">
        <v>50000</v>
      </c>
      <c r="L12" s="44">
        <v>30169.14</v>
      </c>
      <c r="M12" s="69" t="s">
        <v>284</v>
      </c>
      <c r="N12" s="69"/>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row>
    <row r="13" spans="1:58" ht="84" customHeight="1" x14ac:dyDescent="0.35">
      <c r="A13" s="42" t="s">
        <v>173</v>
      </c>
      <c r="B13" s="58" t="s">
        <v>97</v>
      </c>
      <c r="C13" s="46" t="s">
        <v>156</v>
      </c>
      <c r="D13" s="46" t="s">
        <v>157</v>
      </c>
      <c r="E13" s="46" t="s">
        <v>158</v>
      </c>
      <c r="F13" s="46" t="s">
        <v>239</v>
      </c>
      <c r="G13" s="40" t="s">
        <v>17</v>
      </c>
      <c r="H13" s="43">
        <v>44517</v>
      </c>
      <c r="I13" s="43">
        <v>45246</v>
      </c>
      <c r="J13" s="44">
        <v>50000</v>
      </c>
      <c r="K13" s="44">
        <v>35000</v>
      </c>
      <c r="L13" s="44">
        <v>15000</v>
      </c>
      <c r="M13" s="69" t="s">
        <v>236</v>
      </c>
      <c r="N13" s="71" t="s">
        <v>282</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row>
    <row r="14" spans="1:58" ht="48" customHeight="1" x14ac:dyDescent="0.35">
      <c r="A14" s="42" t="s">
        <v>138</v>
      </c>
      <c r="B14" s="58" t="s">
        <v>86</v>
      </c>
      <c r="C14" s="46" t="s">
        <v>163</v>
      </c>
      <c r="D14" s="46" t="s">
        <v>164</v>
      </c>
      <c r="E14" s="46" t="s">
        <v>118</v>
      </c>
      <c r="F14" s="46" t="s">
        <v>240</v>
      </c>
      <c r="G14" s="40" t="s">
        <v>233</v>
      </c>
      <c r="H14" s="43">
        <v>44552</v>
      </c>
      <c r="I14" s="43">
        <v>45063</v>
      </c>
      <c r="J14" s="44">
        <v>65198.43</v>
      </c>
      <c r="K14" s="44">
        <v>14700</v>
      </c>
      <c r="L14" s="44" t="s">
        <v>252</v>
      </c>
      <c r="M14" s="69" t="s">
        <v>279</v>
      </c>
      <c r="N14" s="69"/>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row>
    <row r="15" spans="1:58" ht="44.15" customHeight="1" x14ac:dyDescent="0.35">
      <c r="A15" s="42" t="s">
        <v>139</v>
      </c>
      <c r="B15" s="46" t="s">
        <v>159</v>
      </c>
      <c r="C15" s="46" t="s">
        <v>160</v>
      </c>
      <c r="D15" s="46" t="s">
        <v>161</v>
      </c>
      <c r="E15" s="46" t="s">
        <v>162</v>
      </c>
      <c r="F15" s="46" t="s">
        <v>240</v>
      </c>
      <c r="G15" s="40" t="s">
        <v>233</v>
      </c>
      <c r="H15" s="43">
        <v>44512</v>
      </c>
      <c r="I15" s="43">
        <v>45219</v>
      </c>
      <c r="J15" s="44">
        <v>128109.13</v>
      </c>
      <c r="K15" s="44">
        <v>24640</v>
      </c>
      <c r="L15" s="44" t="s">
        <v>253</v>
      </c>
      <c r="M15" s="69" t="s">
        <v>237</v>
      </c>
      <c r="N15" s="71" t="s">
        <v>283</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row>
    <row r="16" spans="1:58" x14ac:dyDescent="0.35">
      <c r="A16" s="59"/>
      <c r="B16" s="59"/>
      <c r="C16" s="59"/>
      <c r="D16" s="59"/>
      <c r="E16" s="59"/>
      <c r="F16" s="59"/>
      <c r="G16" s="59"/>
      <c r="H16" s="59"/>
      <c r="I16" s="59"/>
      <c r="J16" s="59"/>
      <c r="K16" s="59"/>
      <c r="L16" s="59"/>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row>
    <row r="17" spans="1:58" x14ac:dyDescent="0.35">
      <c r="A17" s="59"/>
      <c r="B17" s="59"/>
      <c r="C17" s="59"/>
      <c r="D17" s="59"/>
      <c r="E17" s="59"/>
      <c r="F17" s="59"/>
      <c r="G17" s="59"/>
      <c r="H17" s="59"/>
      <c r="I17" s="59"/>
      <c r="J17" s="59"/>
      <c r="K17" s="59"/>
      <c r="L17" s="59"/>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row>
    <row r="18" spans="1:58" x14ac:dyDescent="0.35">
      <c r="A18" s="59"/>
      <c r="B18" s="59"/>
      <c r="C18" s="59"/>
      <c r="D18" s="59"/>
      <c r="E18" s="59"/>
      <c r="F18" s="59"/>
      <c r="G18" s="59"/>
      <c r="H18" s="59"/>
      <c r="I18" s="59"/>
      <c r="J18" s="59"/>
      <c r="K18" s="59"/>
      <c r="L18" s="59"/>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row>
    <row r="19" spans="1:58" x14ac:dyDescent="0.35">
      <c r="A19" s="59"/>
      <c r="B19" s="59"/>
      <c r="C19" s="59"/>
      <c r="D19" s="59"/>
      <c r="E19" s="59"/>
      <c r="F19" s="59"/>
      <c r="G19" s="59"/>
      <c r="H19" s="59"/>
      <c r="I19" s="59"/>
      <c r="J19" s="59"/>
      <c r="K19" s="59"/>
      <c r="L19" s="59"/>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row>
    <row r="20" spans="1:58" x14ac:dyDescent="0.35">
      <c r="A20" s="59"/>
      <c r="B20" s="59"/>
      <c r="C20" s="59"/>
      <c r="D20" s="59"/>
      <c r="E20" s="59"/>
      <c r="F20" s="59"/>
      <c r="G20" s="59"/>
      <c r="H20" s="59"/>
      <c r="I20" s="59"/>
      <c r="J20" s="59"/>
      <c r="K20" s="59"/>
      <c r="L20" s="59"/>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row>
    <row r="21" spans="1:58" x14ac:dyDescent="0.35">
      <c r="A21" s="59"/>
      <c r="B21" s="59"/>
      <c r="C21" s="59"/>
      <c r="D21" s="59"/>
      <c r="E21" s="59"/>
      <c r="F21" s="59"/>
      <c r="G21" s="59"/>
      <c r="H21" s="59"/>
      <c r="I21" s="59"/>
      <c r="J21" s="59"/>
      <c r="K21" s="59"/>
      <c r="L21" s="59"/>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row>
    <row r="22" spans="1:58" x14ac:dyDescent="0.35">
      <c r="A22" s="59"/>
      <c r="B22" s="59"/>
      <c r="C22" s="59"/>
      <c r="D22" s="59"/>
      <c r="E22" s="59"/>
      <c r="F22" s="59"/>
      <c r="G22" s="59"/>
      <c r="H22" s="59"/>
      <c r="I22" s="59"/>
      <c r="J22" s="59"/>
      <c r="K22" s="59"/>
      <c r="L22" s="59"/>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row>
    <row r="23" spans="1:58" x14ac:dyDescent="0.3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row>
    <row r="24" spans="1:58" x14ac:dyDescent="0.35">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row>
    <row r="25" spans="1:58" x14ac:dyDescent="0.35">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row>
    <row r="26" spans="1:58" x14ac:dyDescent="0.35">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row>
    <row r="27" spans="1:58" x14ac:dyDescent="0.3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row>
    <row r="28" spans="1:58"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row>
    <row r="29" spans="1:58" x14ac:dyDescent="0.3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row>
    <row r="30" spans="1:58" x14ac:dyDescent="0.35">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row>
    <row r="31" spans="1:58" x14ac:dyDescent="0.35">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row>
    <row r="32" spans="1:58" x14ac:dyDescent="0.35">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row>
    <row r="33" spans="1:58" x14ac:dyDescent="0.3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row>
    <row r="34" spans="1:58" x14ac:dyDescent="0.3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row>
    <row r="35" spans="1:58" x14ac:dyDescent="0.3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row>
    <row r="36" spans="1:58" x14ac:dyDescent="0.3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row>
    <row r="37" spans="1:58" x14ac:dyDescent="0.3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row>
    <row r="38" spans="1:58" x14ac:dyDescent="0.3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row>
    <row r="39" spans="1:58" x14ac:dyDescent="0.3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row>
    <row r="40" spans="1:58" x14ac:dyDescent="0.3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row>
    <row r="41" spans="1:58" x14ac:dyDescent="0.3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row>
    <row r="42" spans="1:58" x14ac:dyDescent="0.3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row>
    <row r="43" spans="1:58" x14ac:dyDescent="0.3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row>
    <row r="44" spans="1:58" x14ac:dyDescent="0.3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row>
    <row r="45" spans="1:58" x14ac:dyDescent="0.35">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row>
    <row r="46" spans="1:58" x14ac:dyDescent="0.35">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row>
    <row r="47" spans="1:58" x14ac:dyDescent="0.35">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row>
    <row r="48" spans="1:58" x14ac:dyDescent="0.35">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row>
    <row r="49" spans="1:58" x14ac:dyDescent="0.3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row>
    <row r="50" spans="1:58" x14ac:dyDescent="0.35">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row>
    <row r="51" spans="1:58" x14ac:dyDescent="0.35">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row>
    <row r="52" spans="1:58" x14ac:dyDescent="0.35">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row>
    <row r="53" spans="1:58" x14ac:dyDescent="0.35">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row>
    <row r="54" spans="1:58" x14ac:dyDescent="0.35">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row>
    <row r="55" spans="1:58" x14ac:dyDescent="0.35">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row>
    <row r="56" spans="1:58" x14ac:dyDescent="0.35">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row>
    <row r="57" spans="1:58" x14ac:dyDescent="0.35">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row>
    <row r="58" spans="1:58" x14ac:dyDescent="0.35">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row>
    <row r="59" spans="1:58" x14ac:dyDescent="0.35">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row>
    <row r="60" spans="1:58" x14ac:dyDescent="0.35">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row>
    <row r="61" spans="1:58" x14ac:dyDescent="0.35">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row>
    <row r="62" spans="1:58" x14ac:dyDescent="0.35">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row>
    <row r="63" spans="1:58" x14ac:dyDescent="0.35">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row>
    <row r="64" spans="1:58" x14ac:dyDescent="0.35">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row>
    <row r="65" spans="1:58" x14ac:dyDescent="0.35">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row>
    <row r="66" spans="1:58" x14ac:dyDescent="0.35">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row>
    <row r="67" spans="1:58" x14ac:dyDescent="0.35">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row>
    <row r="68" spans="1:58" x14ac:dyDescent="0.35">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row>
    <row r="69" spans="1:58" x14ac:dyDescent="0.35">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row>
    <row r="70" spans="1:58" x14ac:dyDescent="0.35">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row>
    <row r="71" spans="1:58" x14ac:dyDescent="0.35">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row>
    <row r="72" spans="1:58" x14ac:dyDescent="0.35">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row>
    <row r="73" spans="1:58" x14ac:dyDescent="0.35">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row>
    <row r="74" spans="1:58" x14ac:dyDescent="0.35">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row>
    <row r="75" spans="1:58" x14ac:dyDescent="0.3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row>
    <row r="76" spans="1:58" x14ac:dyDescent="0.3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row>
    <row r="77" spans="1:58" x14ac:dyDescent="0.3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row>
    <row r="78" spans="1:58" x14ac:dyDescent="0.3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row>
    <row r="79" spans="1:58" x14ac:dyDescent="0.3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row>
    <row r="80" spans="1:58" x14ac:dyDescent="0.3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row>
    <row r="81" spans="1:58" x14ac:dyDescent="0.3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row>
    <row r="82" spans="1:58" x14ac:dyDescent="0.35">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row>
    <row r="83" spans="1:58" x14ac:dyDescent="0.35">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row>
    <row r="84" spans="1:58" x14ac:dyDescent="0.3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row>
    <row r="85" spans="1:58" x14ac:dyDescent="0.35">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row>
    <row r="86" spans="1:58" x14ac:dyDescent="0.35">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row>
    <row r="87" spans="1:58" x14ac:dyDescent="0.35">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row>
    <row r="88" spans="1:58" x14ac:dyDescent="0.35">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row>
    <row r="89" spans="1:58" x14ac:dyDescent="0.35">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row>
    <row r="90" spans="1:58" x14ac:dyDescent="0.35">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row>
    <row r="91" spans="1:58" x14ac:dyDescent="0.3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row>
    <row r="92" spans="1:58" x14ac:dyDescent="0.35">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row>
    <row r="93" spans="1:58" x14ac:dyDescent="0.3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row>
    <row r="94" spans="1:58" x14ac:dyDescent="0.35">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row>
    <row r="95" spans="1:58" x14ac:dyDescent="0.3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row>
    <row r="96" spans="1:58" x14ac:dyDescent="0.3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row>
    <row r="97" spans="1:58" x14ac:dyDescent="0.35">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row>
    <row r="98" spans="1:58" x14ac:dyDescent="0.35">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row>
    <row r="99" spans="1:58" x14ac:dyDescent="0.35">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row>
    <row r="100" spans="1:58" x14ac:dyDescent="0.35">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row>
    <row r="101" spans="1:58" x14ac:dyDescent="0.35">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row>
    <row r="102" spans="1:58" x14ac:dyDescent="0.35">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row>
    <row r="103" spans="1:58" x14ac:dyDescent="0.35">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row>
    <row r="104" spans="1:58" x14ac:dyDescent="0.35">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row>
    <row r="105" spans="1:58" x14ac:dyDescent="0.35">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row>
    <row r="106" spans="1:58" x14ac:dyDescent="0.35">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row>
    <row r="107" spans="1:58" x14ac:dyDescent="0.35">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row>
    <row r="108" spans="1:58" x14ac:dyDescent="0.35">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row>
    <row r="109" spans="1:58" x14ac:dyDescent="0.35">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row>
    <row r="110" spans="1:58" x14ac:dyDescent="0.3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row>
    <row r="111" spans="1:58" x14ac:dyDescent="0.3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row>
    <row r="112" spans="1:58" x14ac:dyDescent="0.3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row>
    <row r="113" spans="1:58" x14ac:dyDescent="0.3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row>
    <row r="114" spans="1:58" x14ac:dyDescent="0.3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row>
    <row r="115" spans="1:58" x14ac:dyDescent="0.3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row>
    <row r="116" spans="1:58" x14ac:dyDescent="0.35">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row>
    <row r="117" spans="1:58" x14ac:dyDescent="0.3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row>
    <row r="118" spans="1:58" x14ac:dyDescent="0.3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row>
    <row r="119" spans="1:58" x14ac:dyDescent="0.3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row>
    <row r="120" spans="1:58" x14ac:dyDescent="0.3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row>
    <row r="121" spans="1:58" x14ac:dyDescent="0.3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row>
    <row r="122" spans="1:58" x14ac:dyDescent="0.3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row>
    <row r="123" spans="1:58" x14ac:dyDescent="0.3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row>
    <row r="124" spans="1:58" x14ac:dyDescent="0.3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row>
    <row r="125" spans="1:58" x14ac:dyDescent="0.3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row>
    <row r="126" spans="1:58" x14ac:dyDescent="0.3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row>
    <row r="127" spans="1:58" x14ac:dyDescent="0.3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row>
    <row r="128" spans="1:58" x14ac:dyDescent="0.3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row>
    <row r="129" spans="1:58" x14ac:dyDescent="0.3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row>
    <row r="130" spans="1:58" x14ac:dyDescent="0.3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row>
    <row r="131" spans="1:58" x14ac:dyDescent="0.3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row>
    <row r="132" spans="1:58" x14ac:dyDescent="0.3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row>
    <row r="133" spans="1:58" x14ac:dyDescent="0.3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row>
    <row r="134" spans="1:58" x14ac:dyDescent="0.3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row>
    <row r="135" spans="1:58" x14ac:dyDescent="0.3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row>
    <row r="136" spans="1:58" x14ac:dyDescent="0.3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row>
    <row r="137" spans="1:58" x14ac:dyDescent="0.3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row>
    <row r="138" spans="1:58" x14ac:dyDescent="0.3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row>
    <row r="139" spans="1:58" x14ac:dyDescent="0.3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row>
    <row r="140" spans="1:58" x14ac:dyDescent="0.3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row>
    <row r="141" spans="1:58" x14ac:dyDescent="0.3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row>
    <row r="142" spans="1:58" x14ac:dyDescent="0.3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row>
    <row r="143" spans="1:58" x14ac:dyDescent="0.3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row>
    <row r="144" spans="1:58" x14ac:dyDescent="0.3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row>
    <row r="145" spans="1:58" x14ac:dyDescent="0.3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row>
    <row r="146" spans="1:58" x14ac:dyDescent="0.3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row>
    <row r="147" spans="1:58" x14ac:dyDescent="0.3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row>
    <row r="148" spans="1:58" x14ac:dyDescent="0.3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row>
    <row r="149" spans="1:58" x14ac:dyDescent="0.3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row>
    <row r="150" spans="1:58" x14ac:dyDescent="0.3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row>
    <row r="151" spans="1:58" x14ac:dyDescent="0.3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row>
    <row r="152" spans="1:58" x14ac:dyDescent="0.3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row>
    <row r="153" spans="1:58" x14ac:dyDescent="0.3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row>
  </sheetData>
  <autoFilter ref="A3:L4" xr:uid="{345A2B2E-1E70-4B84-A2DD-B183BED6E60B}"/>
  <mergeCells count="4">
    <mergeCell ref="B1:C2"/>
    <mergeCell ref="D1:H1"/>
    <mergeCell ref="I1:L2"/>
    <mergeCell ref="D2:H2"/>
  </mergeCells>
  <hyperlinks>
    <hyperlink ref="N8" r:id="rId1" xr:uid="{DC5569A3-6E6E-4F43-9A91-C91FBDCB0000}"/>
    <hyperlink ref="N10" r:id="rId2" xr:uid="{35D09AF6-9DF3-4B36-A0D0-E3AED3021B04}"/>
    <hyperlink ref="N13" r:id="rId3" xr:uid="{B2541318-6F01-4C20-B268-B24456AF587E}"/>
    <hyperlink ref="N15" r:id="rId4" xr:uid="{1059122D-C300-4363-9ADE-C3C72F9C9B82}"/>
    <hyperlink ref="N4" r:id="rId5" xr:uid="{C4DC8D6F-E45E-45D6-9624-9EF4BE0BF9A2}"/>
    <hyperlink ref="N5" r:id="rId6" xr:uid="{64FE4D83-CF52-4EBD-A0ED-39E16B75AEED}"/>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B37F-4159-4C72-8830-A661F0913C0F}">
  <dimension ref="A1:L19"/>
  <sheetViews>
    <sheetView topLeftCell="E1" zoomScale="72" zoomScaleNormal="72" workbookViewId="0">
      <selection activeCell="M1" sqref="M1:M1048576"/>
    </sheetView>
  </sheetViews>
  <sheetFormatPr defaultRowHeight="14.5" x14ac:dyDescent="0.35"/>
  <cols>
    <col min="2" max="2" width="25.54296875" customWidth="1"/>
    <col min="3" max="3" width="41.453125" customWidth="1"/>
    <col min="4" max="4" width="41.54296875" customWidth="1"/>
    <col min="5" max="6" width="57.453125" customWidth="1"/>
    <col min="7" max="7" width="19.453125" customWidth="1"/>
    <col min="8" max="8" width="23.54296875" customWidth="1"/>
    <col min="9" max="9" width="22.1796875" customWidth="1"/>
    <col min="10" max="10" width="18.1796875" customWidth="1"/>
    <col min="11" max="11" width="19.1796875" customWidth="1"/>
    <col min="12" max="12" width="22.81640625" customWidth="1"/>
  </cols>
  <sheetData>
    <row r="1" spans="1:12" ht="15.5" x14ac:dyDescent="0.35">
      <c r="B1" s="72"/>
      <c r="C1" s="72"/>
      <c r="D1" s="72"/>
      <c r="E1" s="72"/>
      <c r="F1" s="72"/>
      <c r="G1" s="72"/>
      <c r="H1" s="72"/>
      <c r="I1" s="79"/>
      <c r="J1" s="79"/>
      <c r="K1" s="79"/>
      <c r="L1" s="79"/>
    </row>
    <row r="2" spans="1:12" ht="69.650000000000006" customHeight="1" x14ac:dyDescent="0.35">
      <c r="B2" s="72"/>
      <c r="C2" s="72"/>
      <c r="D2" s="84" t="s">
        <v>192</v>
      </c>
      <c r="E2" s="85"/>
      <c r="F2" s="85"/>
      <c r="G2" s="85"/>
      <c r="H2" s="86"/>
      <c r="I2" s="79"/>
      <c r="J2" s="79"/>
      <c r="K2" s="79"/>
      <c r="L2" s="79"/>
    </row>
    <row r="3" spans="1:12" ht="82.5" customHeight="1" x14ac:dyDescent="0.45">
      <c r="A3" s="26"/>
      <c r="B3" s="27" t="s">
        <v>1</v>
      </c>
      <c r="C3" s="27" t="s">
        <v>2</v>
      </c>
      <c r="D3" s="27" t="s">
        <v>4</v>
      </c>
      <c r="E3" s="27" t="s">
        <v>5</v>
      </c>
      <c r="F3" s="27" t="s">
        <v>229</v>
      </c>
      <c r="G3" s="27" t="s">
        <v>6</v>
      </c>
      <c r="H3" s="27" t="s">
        <v>7</v>
      </c>
      <c r="I3" s="27" t="s">
        <v>8</v>
      </c>
      <c r="J3" s="28" t="s">
        <v>242</v>
      </c>
      <c r="K3" s="28" t="s">
        <v>243</v>
      </c>
      <c r="L3" s="28" t="s">
        <v>11</v>
      </c>
    </row>
    <row r="4" spans="1:12" s="34" customFormat="1" ht="76.5" customHeight="1" x14ac:dyDescent="0.35">
      <c r="A4" s="23" t="s">
        <v>165</v>
      </c>
      <c r="B4" s="52" t="s">
        <v>87</v>
      </c>
      <c r="C4" s="52" t="s">
        <v>187</v>
      </c>
      <c r="D4" s="53" t="s">
        <v>187</v>
      </c>
      <c r="E4" s="53" t="s">
        <v>174</v>
      </c>
      <c r="F4" s="53" t="s">
        <v>198</v>
      </c>
      <c r="G4" s="24" t="s">
        <v>233</v>
      </c>
      <c r="H4" s="29">
        <v>44196</v>
      </c>
      <c r="I4" s="29">
        <v>45166</v>
      </c>
      <c r="J4" s="30">
        <v>53902.080000000002</v>
      </c>
      <c r="K4" s="31">
        <v>26951</v>
      </c>
      <c r="L4" s="31" t="s">
        <v>254</v>
      </c>
    </row>
    <row r="5" spans="1:12" s="34" customFormat="1" ht="49.5" customHeight="1" x14ac:dyDescent="0.35">
      <c r="A5" s="25" t="s">
        <v>166</v>
      </c>
      <c r="B5" s="52" t="s">
        <v>88</v>
      </c>
      <c r="C5" s="52" t="s">
        <v>89</v>
      </c>
      <c r="D5" s="53" t="s">
        <v>111</v>
      </c>
      <c r="E5" s="53" t="s">
        <v>128</v>
      </c>
      <c r="F5" s="53" t="s">
        <v>199</v>
      </c>
      <c r="G5" s="24" t="s">
        <v>233</v>
      </c>
      <c r="H5" s="29">
        <v>44214</v>
      </c>
      <c r="I5" s="29">
        <v>45180</v>
      </c>
      <c r="J5" s="30">
        <v>27929.15</v>
      </c>
      <c r="K5" s="31">
        <v>16757.490000000002</v>
      </c>
      <c r="L5" s="31" t="s">
        <v>255</v>
      </c>
    </row>
    <row r="6" spans="1:12" s="34" customFormat="1" ht="78.650000000000006" customHeight="1" x14ac:dyDescent="0.35">
      <c r="A6" s="23" t="s">
        <v>167</v>
      </c>
      <c r="B6" s="52" t="s">
        <v>90</v>
      </c>
      <c r="C6" s="52" t="s">
        <v>91</v>
      </c>
      <c r="D6" s="53" t="s">
        <v>113</v>
      </c>
      <c r="E6" s="53" t="s">
        <v>127</v>
      </c>
      <c r="F6" s="53" t="s">
        <v>200</v>
      </c>
      <c r="G6" s="24" t="s">
        <v>233</v>
      </c>
      <c r="H6" s="29">
        <v>44209</v>
      </c>
      <c r="I6" s="29">
        <v>45190</v>
      </c>
      <c r="J6" s="30">
        <v>66392.710000000006</v>
      </c>
      <c r="K6" s="31">
        <v>46475</v>
      </c>
      <c r="L6" s="31" t="s">
        <v>256</v>
      </c>
    </row>
    <row r="7" spans="1:12" s="34" customFormat="1" ht="50.5" customHeight="1" x14ac:dyDescent="0.35">
      <c r="A7" s="25" t="s">
        <v>168</v>
      </c>
      <c r="B7" s="52" t="s">
        <v>92</v>
      </c>
      <c r="C7" s="52" t="s">
        <v>93</v>
      </c>
      <c r="D7" s="53" t="s">
        <v>93</v>
      </c>
      <c r="E7" s="53" t="s">
        <v>126</v>
      </c>
      <c r="F7" s="53" t="s">
        <v>201</v>
      </c>
      <c r="G7" s="24" t="s">
        <v>233</v>
      </c>
      <c r="H7" s="29">
        <v>44200</v>
      </c>
      <c r="I7" s="29">
        <v>45140</v>
      </c>
      <c r="J7" s="30">
        <v>8776.43</v>
      </c>
      <c r="K7" s="31">
        <v>5940</v>
      </c>
      <c r="L7" s="31" t="s">
        <v>257</v>
      </c>
    </row>
    <row r="8" spans="1:12" s="34" customFormat="1" ht="57.65" customHeight="1" x14ac:dyDescent="0.35">
      <c r="A8" s="23" t="s">
        <v>169</v>
      </c>
      <c r="B8" s="52" t="s">
        <v>83</v>
      </c>
      <c r="C8" s="52" t="s">
        <v>94</v>
      </c>
      <c r="D8" s="53" t="s">
        <v>114</v>
      </c>
      <c r="E8" s="53" t="s">
        <v>203</v>
      </c>
      <c r="F8" s="53" t="s">
        <v>202</v>
      </c>
      <c r="G8" s="24" t="s">
        <v>233</v>
      </c>
      <c r="H8" s="29">
        <v>44202</v>
      </c>
      <c r="I8" s="29">
        <v>45184</v>
      </c>
      <c r="J8" s="31">
        <v>3615.48</v>
      </c>
      <c r="K8" s="31">
        <v>2531</v>
      </c>
      <c r="L8" s="31" t="s">
        <v>258</v>
      </c>
    </row>
    <row r="9" spans="1:12" s="34" customFormat="1" ht="50.5" customHeight="1" x14ac:dyDescent="0.35">
      <c r="A9" s="25" t="s">
        <v>170</v>
      </c>
      <c r="B9" s="52" t="s">
        <v>71</v>
      </c>
      <c r="C9" s="52" t="s">
        <v>95</v>
      </c>
      <c r="D9" s="53" t="s">
        <v>115</v>
      </c>
      <c r="E9" s="53" t="s">
        <v>125</v>
      </c>
      <c r="F9" s="53" t="s">
        <v>204</v>
      </c>
      <c r="G9" s="24" t="s">
        <v>233</v>
      </c>
      <c r="H9" s="29">
        <v>44209</v>
      </c>
      <c r="I9" s="29">
        <v>45176</v>
      </c>
      <c r="J9" s="30">
        <v>34472.17</v>
      </c>
      <c r="K9" s="31">
        <v>24131</v>
      </c>
      <c r="L9" s="31" t="s">
        <v>259</v>
      </c>
    </row>
    <row r="10" spans="1:12" s="34" customFormat="1" ht="49.5" customHeight="1" x14ac:dyDescent="0.35">
      <c r="A10" s="23" t="s">
        <v>171</v>
      </c>
      <c r="B10" s="52" t="s">
        <v>84</v>
      </c>
      <c r="C10" s="52" t="s">
        <v>96</v>
      </c>
      <c r="D10" s="53" t="s">
        <v>96</v>
      </c>
      <c r="E10" s="53" t="s">
        <v>212</v>
      </c>
      <c r="F10" s="53" t="s">
        <v>213</v>
      </c>
      <c r="G10" s="24" t="s">
        <v>233</v>
      </c>
      <c r="H10" s="29">
        <v>44209</v>
      </c>
      <c r="I10" s="29">
        <v>45182</v>
      </c>
      <c r="J10" s="30">
        <v>20095.43</v>
      </c>
      <c r="K10" s="31">
        <v>14067</v>
      </c>
      <c r="L10" s="31" t="s">
        <v>260</v>
      </c>
    </row>
    <row r="11" spans="1:12" s="34" customFormat="1" ht="52.5" customHeight="1" x14ac:dyDescent="0.35">
      <c r="A11" s="25" t="s">
        <v>172</v>
      </c>
      <c r="B11" s="52" t="s">
        <v>97</v>
      </c>
      <c r="C11" s="52" t="s">
        <v>98</v>
      </c>
      <c r="D11" s="53" t="s">
        <v>112</v>
      </c>
      <c r="E11" s="53" t="s">
        <v>124</v>
      </c>
      <c r="F11" s="53" t="s">
        <v>205</v>
      </c>
      <c r="G11" s="24" t="s">
        <v>233</v>
      </c>
      <c r="H11" s="29">
        <v>44210</v>
      </c>
      <c r="I11" s="29">
        <v>45184</v>
      </c>
      <c r="J11" s="30">
        <v>92320.59</v>
      </c>
      <c r="K11" s="31">
        <v>52488</v>
      </c>
      <c r="L11" s="31" t="s">
        <v>261</v>
      </c>
    </row>
    <row r="12" spans="1:12" s="34" customFormat="1" ht="53.5" customHeight="1" x14ac:dyDescent="0.35">
      <c r="A12" s="23" t="s">
        <v>130</v>
      </c>
      <c r="B12" s="52" t="s">
        <v>30</v>
      </c>
      <c r="C12" s="52" t="s">
        <v>99</v>
      </c>
      <c r="D12" s="53" t="s">
        <v>99</v>
      </c>
      <c r="E12" s="53" t="s">
        <v>175</v>
      </c>
      <c r="F12" s="53" t="s">
        <v>206</v>
      </c>
      <c r="G12" s="24" t="s">
        <v>233</v>
      </c>
      <c r="H12" s="29">
        <v>44225</v>
      </c>
      <c r="I12" s="29">
        <v>45112</v>
      </c>
      <c r="J12" s="30">
        <v>4991.25</v>
      </c>
      <c r="K12" s="31">
        <v>3494</v>
      </c>
      <c r="L12" s="31" t="s">
        <v>262</v>
      </c>
    </row>
    <row r="13" spans="1:12" s="34" customFormat="1" ht="59.5" customHeight="1" x14ac:dyDescent="0.35">
      <c r="A13" s="25" t="s">
        <v>173</v>
      </c>
      <c r="B13" s="52" t="s">
        <v>100</v>
      </c>
      <c r="C13" s="54" t="s">
        <v>93</v>
      </c>
      <c r="D13" s="53" t="s">
        <v>93</v>
      </c>
      <c r="E13" s="53" t="s">
        <v>123</v>
      </c>
      <c r="F13" s="53" t="s">
        <v>207</v>
      </c>
      <c r="G13" s="24" t="s">
        <v>233</v>
      </c>
      <c r="H13" s="29">
        <v>44202</v>
      </c>
      <c r="I13" s="29">
        <v>45132</v>
      </c>
      <c r="J13" s="30">
        <v>18634</v>
      </c>
      <c r="K13" s="31">
        <v>11180</v>
      </c>
      <c r="L13" s="31" t="s">
        <v>263</v>
      </c>
    </row>
    <row r="14" spans="1:12" s="34" customFormat="1" ht="69.650000000000006" customHeight="1" x14ac:dyDescent="0.35">
      <c r="A14" s="23" t="s">
        <v>138</v>
      </c>
      <c r="B14" s="52" t="s">
        <v>85</v>
      </c>
      <c r="C14" s="52" t="s">
        <v>101</v>
      </c>
      <c r="D14" s="53" t="s">
        <v>101</v>
      </c>
      <c r="E14" s="53" t="s">
        <v>122</v>
      </c>
      <c r="F14" s="53" t="s">
        <v>208</v>
      </c>
      <c r="G14" s="24" t="s">
        <v>233</v>
      </c>
      <c r="H14" s="29">
        <v>44218</v>
      </c>
      <c r="I14" s="29">
        <v>45190</v>
      </c>
      <c r="J14" s="30">
        <v>27370.2</v>
      </c>
      <c r="K14" s="31">
        <v>18841</v>
      </c>
      <c r="L14" s="31" t="s">
        <v>264</v>
      </c>
    </row>
    <row r="15" spans="1:12" s="34" customFormat="1" ht="61.5" customHeight="1" x14ac:dyDescent="0.35">
      <c r="A15" s="25" t="s">
        <v>139</v>
      </c>
      <c r="B15" s="52" t="s">
        <v>102</v>
      </c>
      <c r="C15" s="52" t="s">
        <v>103</v>
      </c>
      <c r="D15" s="53" t="s">
        <v>103</v>
      </c>
      <c r="E15" s="53" t="s">
        <v>121</v>
      </c>
      <c r="F15" s="53" t="s">
        <v>209</v>
      </c>
      <c r="G15" s="24" t="s">
        <v>233</v>
      </c>
      <c r="H15" s="29">
        <v>44196</v>
      </c>
      <c r="I15" s="29">
        <v>45183</v>
      </c>
      <c r="J15" s="30">
        <v>97052.84</v>
      </c>
      <c r="K15" s="31">
        <v>59033</v>
      </c>
      <c r="L15" s="31" t="s">
        <v>265</v>
      </c>
    </row>
    <row r="16" spans="1:12" s="34" customFormat="1" ht="66.650000000000006" customHeight="1" x14ac:dyDescent="0.35">
      <c r="A16" s="23" t="s">
        <v>143</v>
      </c>
      <c r="B16" s="52" t="s">
        <v>104</v>
      </c>
      <c r="C16" s="52" t="s">
        <v>105</v>
      </c>
      <c r="D16" s="53" t="s">
        <v>105</v>
      </c>
      <c r="E16" s="53" t="s">
        <v>120</v>
      </c>
      <c r="F16" s="53" t="s">
        <v>210</v>
      </c>
      <c r="G16" s="24" t="s">
        <v>233</v>
      </c>
      <c r="H16" s="29">
        <v>44200</v>
      </c>
      <c r="I16" s="29">
        <v>45183</v>
      </c>
      <c r="J16" s="30">
        <v>81596.97</v>
      </c>
      <c r="K16" s="31">
        <v>51622</v>
      </c>
      <c r="L16" s="31" t="s">
        <v>266</v>
      </c>
    </row>
    <row r="17" spans="1:12" s="34" customFormat="1" ht="63.65" customHeight="1" x14ac:dyDescent="0.35">
      <c r="A17" s="25" t="s">
        <v>147</v>
      </c>
      <c r="B17" s="52" t="s">
        <v>106</v>
      </c>
      <c r="C17" s="52" t="s">
        <v>107</v>
      </c>
      <c r="D17" s="53" t="s">
        <v>211</v>
      </c>
      <c r="E17" s="53" t="s">
        <v>214</v>
      </c>
      <c r="F17" s="53" t="s">
        <v>215</v>
      </c>
      <c r="G17" s="24" t="s">
        <v>233</v>
      </c>
      <c r="H17" s="29">
        <v>44200</v>
      </c>
      <c r="I17" s="29">
        <v>45177</v>
      </c>
      <c r="J17" s="30">
        <v>13828.31</v>
      </c>
      <c r="K17" s="31">
        <v>9680</v>
      </c>
      <c r="L17" s="31" t="s">
        <v>267</v>
      </c>
    </row>
    <row r="18" spans="1:12" s="34" customFormat="1" ht="59.5" customHeight="1" x14ac:dyDescent="0.35">
      <c r="A18" s="23" t="s">
        <v>148</v>
      </c>
      <c r="B18" s="52" t="s">
        <v>108</v>
      </c>
      <c r="C18" s="52" t="s">
        <v>109</v>
      </c>
      <c r="D18" s="53" t="s">
        <v>116</v>
      </c>
      <c r="E18" s="53" t="s">
        <v>117</v>
      </c>
      <c r="F18" s="53" t="s">
        <v>216</v>
      </c>
      <c r="G18" s="24" t="s">
        <v>233</v>
      </c>
      <c r="H18" s="29">
        <v>44208</v>
      </c>
      <c r="I18" s="29">
        <v>45180</v>
      </c>
      <c r="J18" s="30">
        <v>11336.8</v>
      </c>
      <c r="K18" s="31">
        <v>7936</v>
      </c>
      <c r="L18" s="31" t="s">
        <v>268</v>
      </c>
    </row>
    <row r="19" spans="1:12" s="34" customFormat="1" ht="47.5" customHeight="1" x14ac:dyDescent="0.35">
      <c r="A19" s="25" t="s">
        <v>149</v>
      </c>
      <c r="B19" s="52" t="s">
        <v>110</v>
      </c>
      <c r="C19" s="52" t="s">
        <v>93</v>
      </c>
      <c r="D19" s="53" t="s">
        <v>93</v>
      </c>
      <c r="E19" s="53" t="s">
        <v>119</v>
      </c>
      <c r="F19" s="53" t="s">
        <v>217</v>
      </c>
      <c r="G19" s="24" t="s">
        <v>233</v>
      </c>
      <c r="H19" s="29">
        <v>44208</v>
      </c>
      <c r="I19" s="29">
        <v>45156</v>
      </c>
      <c r="J19" s="35">
        <v>11000</v>
      </c>
      <c r="K19" s="35">
        <v>7700</v>
      </c>
      <c r="L19" s="35" t="s">
        <v>269</v>
      </c>
    </row>
  </sheetData>
  <autoFilter ref="A3:L18" xr:uid="{345A2B2E-1E70-4B84-A2DD-B183BED6E60B}"/>
  <mergeCells count="4">
    <mergeCell ref="B1:C2"/>
    <mergeCell ref="D1:H1"/>
    <mergeCell ref="I1:L2"/>
    <mergeCell ref="D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D2FE-5231-432E-91D9-E100C4F7BC1E}">
  <dimension ref="A1:M5"/>
  <sheetViews>
    <sheetView topLeftCell="D1" zoomScale="50" zoomScaleNormal="50" workbookViewId="0">
      <selection activeCell="N1" sqref="N1:N1048576"/>
    </sheetView>
  </sheetViews>
  <sheetFormatPr defaultRowHeight="14.5" x14ac:dyDescent="0.35"/>
  <cols>
    <col min="2" max="2" width="25.54296875" customWidth="1"/>
    <col min="3" max="4" width="41.453125" customWidth="1"/>
    <col min="5" max="5" width="41.54296875" customWidth="1"/>
    <col min="6" max="7" width="57.453125" customWidth="1"/>
    <col min="8" max="8" width="19.453125" customWidth="1"/>
    <col min="9" max="9" width="23.54296875" customWidth="1"/>
    <col min="10" max="10" width="22.1796875" customWidth="1"/>
    <col min="11" max="11" width="18.1796875" customWidth="1"/>
    <col min="12" max="12" width="19.1796875" customWidth="1"/>
    <col min="13" max="13" width="17.90625" customWidth="1"/>
  </cols>
  <sheetData>
    <row r="1" spans="1:13" ht="15.5" x14ac:dyDescent="0.35">
      <c r="B1" s="72"/>
      <c r="C1" s="72"/>
      <c r="D1" s="32"/>
      <c r="E1" s="72"/>
      <c r="F1" s="72"/>
      <c r="G1" s="72"/>
      <c r="H1" s="72"/>
      <c r="I1" s="72"/>
      <c r="J1" s="79"/>
      <c r="K1" s="79"/>
      <c r="L1" s="79"/>
      <c r="M1" s="79"/>
    </row>
    <row r="2" spans="1:13" ht="69.650000000000006" customHeight="1" x14ac:dyDescent="0.35">
      <c r="B2" s="72"/>
      <c r="C2" s="72"/>
      <c r="D2" s="32"/>
      <c r="E2" s="84" t="s">
        <v>230</v>
      </c>
      <c r="F2" s="85"/>
      <c r="G2" s="85"/>
      <c r="H2" s="85"/>
      <c r="I2" s="86"/>
      <c r="J2" s="79"/>
      <c r="K2" s="79"/>
      <c r="L2" s="79"/>
      <c r="M2" s="79"/>
    </row>
    <row r="3" spans="1:13" ht="82.5" customHeight="1" x14ac:dyDescent="0.45">
      <c r="A3" s="26"/>
      <c r="B3" s="27" t="s">
        <v>1</v>
      </c>
      <c r="C3" s="27" t="s">
        <v>2</v>
      </c>
      <c r="D3" s="27" t="s">
        <v>176</v>
      </c>
      <c r="E3" s="27" t="s">
        <v>4</v>
      </c>
      <c r="F3" s="27" t="s">
        <v>5</v>
      </c>
      <c r="G3" s="27" t="s">
        <v>229</v>
      </c>
      <c r="H3" s="27" t="s">
        <v>6</v>
      </c>
      <c r="I3" s="27" t="s">
        <v>7</v>
      </c>
      <c r="J3" s="27" t="s">
        <v>8</v>
      </c>
      <c r="K3" s="28" t="s">
        <v>242</v>
      </c>
      <c r="L3" s="28" t="s">
        <v>243</v>
      </c>
      <c r="M3" s="28" t="s">
        <v>11</v>
      </c>
    </row>
    <row r="4" spans="1:13" ht="68.150000000000006" customHeight="1" x14ac:dyDescent="0.35">
      <c r="A4" s="47" t="s">
        <v>165</v>
      </c>
      <c r="B4" s="48" t="s">
        <v>71</v>
      </c>
      <c r="C4" s="48" t="s">
        <v>180</v>
      </c>
      <c r="D4" s="48" t="s">
        <v>181</v>
      </c>
      <c r="E4" s="48" t="s">
        <v>182</v>
      </c>
      <c r="F4" s="48" t="s">
        <v>183</v>
      </c>
      <c r="G4" s="46" t="s">
        <v>270</v>
      </c>
      <c r="H4" s="37" t="s">
        <v>17</v>
      </c>
      <c r="I4" s="49">
        <v>44918</v>
      </c>
      <c r="J4" s="49">
        <v>45611</v>
      </c>
      <c r="K4" s="50">
        <v>435521.53</v>
      </c>
      <c r="L4" s="50">
        <v>435521.53</v>
      </c>
      <c r="M4" s="47">
        <v>0</v>
      </c>
    </row>
    <row r="5" spans="1:13" ht="154" customHeight="1" x14ac:dyDescent="0.35">
      <c r="A5" s="61" t="s">
        <v>166</v>
      </c>
      <c r="B5" s="62" t="s">
        <v>90</v>
      </c>
      <c r="C5" s="62" t="s">
        <v>184</v>
      </c>
      <c r="D5" s="62" t="s">
        <v>181</v>
      </c>
      <c r="E5" s="62" t="s">
        <v>185</v>
      </c>
      <c r="F5" s="63" t="s">
        <v>186</v>
      </c>
      <c r="G5" s="70" t="s">
        <v>270</v>
      </c>
      <c r="H5" s="64" t="s">
        <v>17</v>
      </c>
      <c r="I5" s="65">
        <v>44925</v>
      </c>
      <c r="J5" s="65">
        <v>46341</v>
      </c>
      <c r="K5" s="66">
        <v>1535746</v>
      </c>
      <c r="L5" s="66">
        <v>1535746</v>
      </c>
      <c r="M5" s="61">
        <v>0</v>
      </c>
    </row>
  </sheetData>
  <autoFilter ref="A3:M3" xr:uid="{345A2B2E-1E70-4B84-A2DD-B183BED6E60B}"/>
  <mergeCells count="4">
    <mergeCell ref="B1:C2"/>
    <mergeCell ref="E1:I1"/>
    <mergeCell ref="J1:M2"/>
    <mergeCell ref="E2:I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130-2C40-492F-B5B3-6EF9D313C72F}">
  <dimension ref="A1:M6"/>
  <sheetViews>
    <sheetView tabSelected="1" topLeftCell="H1" zoomScale="50" zoomScaleNormal="50" workbookViewId="0">
      <selection activeCell="N1" sqref="N1:N1048576"/>
    </sheetView>
  </sheetViews>
  <sheetFormatPr defaultRowHeight="14.5" x14ac:dyDescent="0.35"/>
  <cols>
    <col min="2" max="2" width="25.54296875" customWidth="1"/>
    <col min="3" max="4" width="41.453125" customWidth="1"/>
    <col min="5" max="5" width="41.54296875" customWidth="1"/>
    <col min="6" max="7" width="57.453125" customWidth="1"/>
    <col min="8" max="8" width="19.453125" customWidth="1"/>
    <col min="9" max="9" width="23.54296875" customWidth="1"/>
    <col min="10" max="10" width="22.1796875" customWidth="1"/>
    <col min="11" max="11" width="18.1796875" customWidth="1"/>
    <col min="12" max="12" width="19.1796875" customWidth="1"/>
    <col min="13" max="13" width="17.1796875" customWidth="1"/>
  </cols>
  <sheetData>
    <row r="1" spans="1:13" ht="15.5" x14ac:dyDescent="0.35">
      <c r="B1" s="72"/>
      <c r="C1" s="72"/>
      <c r="D1" s="32"/>
      <c r="E1" s="72"/>
      <c r="F1" s="72"/>
      <c r="G1" s="72"/>
      <c r="H1" s="72"/>
      <c r="I1" s="72"/>
      <c r="J1" s="79"/>
      <c r="K1" s="79"/>
      <c r="L1" s="79"/>
      <c r="M1" s="79"/>
    </row>
    <row r="2" spans="1:13" ht="69.650000000000006" customHeight="1" x14ac:dyDescent="0.35">
      <c r="B2" s="72"/>
      <c r="C2" s="72"/>
      <c r="D2" s="32"/>
      <c r="E2" s="84" t="s">
        <v>288</v>
      </c>
      <c r="F2" s="85"/>
      <c r="G2" s="85"/>
      <c r="H2" s="85"/>
      <c r="I2" s="86"/>
      <c r="J2" s="79"/>
      <c r="K2" s="79"/>
      <c r="L2" s="79"/>
      <c r="M2" s="79"/>
    </row>
    <row r="3" spans="1:13" ht="82.5" customHeight="1" x14ac:dyDescent="0.45">
      <c r="A3" s="26"/>
      <c r="B3" s="27" t="s">
        <v>1</v>
      </c>
      <c r="C3" s="27" t="s">
        <v>2</v>
      </c>
      <c r="D3" s="27" t="s">
        <v>176</v>
      </c>
      <c r="E3" s="27" t="s">
        <v>4</v>
      </c>
      <c r="F3" s="27" t="s">
        <v>5</v>
      </c>
      <c r="G3" s="27" t="s">
        <v>229</v>
      </c>
      <c r="H3" s="27" t="s">
        <v>6</v>
      </c>
      <c r="I3" s="27" t="s">
        <v>7</v>
      </c>
      <c r="J3" s="27" t="s">
        <v>8</v>
      </c>
      <c r="K3" s="28" t="s">
        <v>242</v>
      </c>
      <c r="L3" s="28" t="s">
        <v>243</v>
      </c>
      <c r="M3" s="28" t="s">
        <v>11</v>
      </c>
    </row>
    <row r="4" spans="1:13" s="67" customFormat="1" ht="147" customHeight="1" x14ac:dyDescent="0.35">
      <c r="A4" s="47" t="s">
        <v>218</v>
      </c>
      <c r="B4" s="48" t="s">
        <v>33</v>
      </c>
      <c r="C4" s="48" t="s">
        <v>177</v>
      </c>
      <c r="D4" s="48" t="s">
        <v>177</v>
      </c>
      <c r="E4" s="48" t="s">
        <v>178</v>
      </c>
      <c r="F4" s="60" t="s">
        <v>179</v>
      </c>
      <c r="G4" s="68" t="s">
        <v>220</v>
      </c>
      <c r="H4" s="37" t="s">
        <v>233</v>
      </c>
      <c r="I4" s="49">
        <v>45001</v>
      </c>
      <c r="J4" s="49">
        <v>45182</v>
      </c>
      <c r="K4" s="51">
        <v>89769.9</v>
      </c>
      <c r="L4" s="51">
        <v>62839</v>
      </c>
      <c r="M4" s="47" t="s">
        <v>271</v>
      </c>
    </row>
    <row r="5" spans="1:13" s="47" customFormat="1" ht="110.5" customHeight="1" x14ac:dyDescent="0.35">
      <c r="A5" s="47" t="s">
        <v>168</v>
      </c>
      <c r="B5" s="68" t="s">
        <v>188</v>
      </c>
      <c r="C5" s="68" t="s">
        <v>189</v>
      </c>
      <c r="D5" s="68" t="s">
        <v>193</v>
      </c>
      <c r="E5" s="48" t="s">
        <v>194</v>
      </c>
      <c r="F5" s="48" t="s">
        <v>197</v>
      </c>
      <c r="G5" s="69" t="s">
        <v>227</v>
      </c>
      <c r="H5" s="37" t="s">
        <v>233</v>
      </c>
      <c r="I5" s="49">
        <v>45002</v>
      </c>
      <c r="J5" s="49">
        <v>45254</v>
      </c>
      <c r="K5" s="44">
        <v>62206.5</v>
      </c>
      <c r="L5" s="44">
        <v>43544.55</v>
      </c>
      <c r="M5" s="42" t="s">
        <v>285</v>
      </c>
    </row>
    <row r="6" spans="1:13" s="47" customFormat="1" ht="88" customHeight="1" x14ac:dyDescent="0.35">
      <c r="A6" s="47" t="s">
        <v>219</v>
      </c>
      <c r="B6" s="68" t="s">
        <v>42</v>
      </c>
      <c r="C6" s="68" t="s">
        <v>190</v>
      </c>
      <c r="D6" s="68" t="s">
        <v>193</v>
      </c>
      <c r="E6" s="48" t="s">
        <v>195</v>
      </c>
      <c r="F6" s="48" t="s">
        <v>196</v>
      </c>
      <c r="G6" s="68" t="s">
        <v>221</v>
      </c>
      <c r="H6" s="37" t="s">
        <v>233</v>
      </c>
      <c r="I6" s="49">
        <v>45002</v>
      </c>
      <c r="J6" s="49">
        <v>45240</v>
      </c>
      <c r="K6" s="44">
        <v>70298.42</v>
      </c>
      <c r="L6" s="44">
        <f>'[1]Įvairūs projektai'!J4</f>
        <v>30000</v>
      </c>
      <c r="M6" s="42" t="s">
        <v>286</v>
      </c>
    </row>
  </sheetData>
  <autoFilter ref="A3:M3" xr:uid="{345A2B2E-1E70-4B84-A2DD-B183BED6E60B}"/>
  <mergeCells count="4">
    <mergeCell ref="B1:C2"/>
    <mergeCell ref="E1:I1"/>
    <mergeCell ref="J1:M2"/>
    <mergeCell ref="E2:I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iki 2020 m.</vt:lpstr>
      <vt:lpstr>iki 2021 m.</vt:lpstr>
      <vt:lpstr>Vandens transporto vietos</vt:lpstr>
      <vt:lpstr>Sosnovskio b. naikinimas</vt:lpstr>
      <vt:lpstr>Užtvankos</vt:lpstr>
      <vt:lpstr>Kiti projektai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Vidas Petrikėnas</dc:creator>
  <cp:keywords/>
  <dc:description/>
  <cp:lastModifiedBy>Inga Banytė</cp:lastModifiedBy>
  <cp:revision/>
  <dcterms:created xsi:type="dcterms:W3CDTF">2018-08-02T10:32:35Z</dcterms:created>
  <dcterms:modified xsi:type="dcterms:W3CDTF">2023-12-07T11:26:00Z</dcterms:modified>
  <cp:category/>
  <cp:contentStatus/>
</cp:coreProperties>
</file>